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5.8\Dati\Dati\VERONASTONEDISTRICT\DATI STATISTICI CCIAA\2026\1 semestre 2026\"/>
    </mc:Choice>
  </mc:AlternateContent>
  <xr:revisionPtr revIDLastSave="0" documentId="13_ncr:1_{9058DDC0-1664-44F1-ABCB-AB0ED8C146D6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imp exp pietre lavorate VERONA" sheetId="4" r:id="rId1"/>
    <sheet name="imp exp pietre lavorate VICENZA" sheetId="3" r:id="rId2"/>
    <sheet name="imp exp pietre grezze VERONA" sheetId="1" r:id="rId3"/>
    <sheet name="imp exp pietre grezze VICENZA" sheetId="2" r:id="rId4"/>
    <sheet name="imp exp pietre lav x provincia" sheetId="7" r:id="rId5"/>
    <sheet name="imp exp pietre grezze x provinc" sheetId="6" r:id="rId6"/>
    <sheet name="Foglio1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8" l="1"/>
  <c r="E17" i="8"/>
  <c r="H15" i="6"/>
  <c r="I14" i="6"/>
  <c r="H9" i="7"/>
  <c r="I9" i="7"/>
  <c r="G117" i="6"/>
  <c r="F117" i="6"/>
  <c r="G116" i="6"/>
  <c r="F116" i="6"/>
  <c r="G102" i="6"/>
  <c r="F102" i="6"/>
  <c r="F100" i="6"/>
  <c r="F106" i="6"/>
  <c r="F113" i="6"/>
  <c r="G105" i="6"/>
  <c r="F105" i="6"/>
  <c r="F107" i="6"/>
  <c r="F109" i="6"/>
  <c r="G108" i="6"/>
  <c r="F108" i="6"/>
  <c r="F104" i="6"/>
  <c r="F101" i="6"/>
  <c r="F103" i="6"/>
  <c r="G112" i="6"/>
  <c r="F112" i="6"/>
  <c r="F110" i="6"/>
  <c r="F111" i="6"/>
  <c r="G99" i="6"/>
  <c r="F99" i="6"/>
  <c r="G98" i="6"/>
  <c r="F98" i="6"/>
  <c r="G97" i="6"/>
  <c r="F97" i="6"/>
  <c r="G96" i="6"/>
  <c r="F96" i="6"/>
  <c r="G95" i="6"/>
  <c r="F95" i="6"/>
  <c r="G94" i="6"/>
  <c r="F94" i="6"/>
  <c r="F93" i="6"/>
  <c r="G92" i="6"/>
  <c r="F92" i="6"/>
  <c r="G91" i="6"/>
  <c r="F91" i="6"/>
  <c r="G90" i="6"/>
  <c r="F90" i="6"/>
  <c r="G89" i="6"/>
  <c r="F89" i="6"/>
  <c r="G88" i="6"/>
  <c r="F88" i="6"/>
  <c r="G87" i="6"/>
  <c r="F87" i="6"/>
  <c r="G86" i="6"/>
  <c r="F86" i="6"/>
  <c r="G85" i="6"/>
  <c r="F85" i="6"/>
  <c r="G84" i="6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117" i="7"/>
  <c r="F117" i="7"/>
  <c r="G116" i="7"/>
  <c r="G112" i="7"/>
  <c r="G110" i="7"/>
  <c r="G111" i="7"/>
  <c r="G108" i="7"/>
  <c r="G107" i="7"/>
  <c r="G109" i="7"/>
  <c r="G106" i="7"/>
  <c r="G104" i="7"/>
  <c r="G103" i="7"/>
  <c r="G102" i="7"/>
  <c r="G101" i="7"/>
  <c r="G100" i="7"/>
  <c r="G99" i="7"/>
  <c r="G98" i="7"/>
  <c r="G97" i="7"/>
  <c r="G96" i="7"/>
  <c r="G95" i="7"/>
  <c r="G94" i="7"/>
  <c r="G93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F116" i="7"/>
  <c r="F110" i="7"/>
  <c r="F111" i="7"/>
  <c r="F108" i="7"/>
  <c r="F113" i="7"/>
  <c r="F107" i="7"/>
  <c r="F109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30" i="1"/>
  <c r="F31" i="1"/>
  <c r="F32" i="1"/>
  <c r="F33" i="1"/>
  <c r="F34" i="1"/>
  <c r="F35" i="1"/>
  <c r="F37" i="1"/>
  <c r="F38" i="1"/>
  <c r="F39" i="1"/>
  <c r="F41" i="1"/>
  <c r="F42" i="1"/>
  <c r="F43" i="1"/>
  <c r="F44" i="1"/>
  <c r="F45" i="1"/>
  <c r="F46" i="1"/>
  <c r="F48" i="1"/>
  <c r="F49" i="1"/>
  <c r="F50" i="1"/>
  <c r="F51" i="1"/>
  <c r="F52" i="1"/>
  <c r="F55" i="1"/>
  <c r="F56" i="1"/>
  <c r="F57" i="1"/>
  <c r="F58" i="1"/>
  <c r="F59" i="1"/>
  <c r="F86" i="1"/>
  <c r="F87" i="1"/>
  <c r="F88" i="1"/>
  <c r="F89" i="1"/>
  <c r="F90" i="1"/>
  <c r="F91" i="1"/>
  <c r="F92" i="1"/>
  <c r="F93" i="1"/>
  <c r="F94" i="1"/>
  <c r="F6" i="1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8" i="3"/>
  <c r="F59" i="3"/>
  <c r="F61" i="3"/>
  <c r="F64" i="3"/>
  <c r="F65" i="3"/>
  <c r="F66" i="3"/>
  <c r="F68" i="3"/>
  <c r="F70" i="3"/>
  <c r="F71" i="3"/>
  <c r="F72" i="3"/>
  <c r="F73" i="3"/>
  <c r="F74" i="3"/>
  <c r="F76" i="3"/>
  <c r="F77" i="3"/>
  <c r="F78" i="3"/>
  <c r="F80" i="3"/>
  <c r="F82" i="3"/>
  <c r="F85" i="3"/>
  <c r="F86" i="3"/>
  <c r="F93" i="3"/>
  <c r="F94" i="3"/>
  <c r="F95" i="3"/>
  <c r="F96" i="3"/>
  <c r="F97" i="3"/>
  <c r="F98" i="3"/>
  <c r="F99" i="3"/>
  <c r="F6" i="3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9" i="2"/>
  <c r="F42" i="2"/>
  <c r="F44" i="2"/>
  <c r="F49" i="2"/>
  <c r="F52" i="2"/>
  <c r="F53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6" i="2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6" i="4"/>
  <c r="F77" i="4"/>
  <c r="F78" i="4"/>
  <c r="F79" i="4"/>
  <c r="F80" i="4"/>
  <c r="F81" i="4"/>
  <c r="F83" i="4"/>
  <c r="F85" i="4"/>
  <c r="F86" i="4"/>
  <c r="F88" i="4"/>
  <c r="F91" i="4"/>
  <c r="F92" i="4"/>
  <c r="F94" i="4"/>
  <c r="F97" i="4"/>
  <c r="F109" i="4"/>
  <c r="F110" i="4"/>
  <c r="F111" i="4"/>
  <c r="F112" i="4"/>
  <c r="F113" i="4"/>
  <c r="F114" i="4"/>
  <c r="F115" i="4"/>
  <c r="F116" i="4"/>
  <c r="F117" i="4"/>
  <c r="F6" i="4"/>
</calcChain>
</file>

<file path=xl/sharedStrings.xml><?xml version="1.0" encoding="utf-8"?>
<sst xmlns="http://schemas.openxmlformats.org/spreadsheetml/2006/main" count="821" uniqueCount="282">
  <si>
    <t xml:space="preserve">Periodo  </t>
  </si>
  <si>
    <t>Importazioni - esportazioni di Pietre grezze per provincia</t>
  </si>
  <si>
    <t>import</t>
  </si>
  <si>
    <t>export</t>
  </si>
  <si>
    <t>Elaborazione Servizio Studi e Ricerca Camera di Commercio di Verona su dati Istat</t>
  </si>
  <si>
    <t>Importazioni - esportazioni di Pietre tagliate, modellate e finite per provincia</t>
  </si>
  <si>
    <t>Afghanistan</t>
  </si>
  <si>
    <t>Albania</t>
  </si>
  <si>
    <t>Algeria</t>
  </si>
  <si>
    <t>Angola</t>
  </si>
  <si>
    <t>Antigua e Barbuda</t>
  </si>
  <si>
    <t>Arabia Saudita</t>
  </si>
  <si>
    <t>Argentina</t>
  </si>
  <si>
    <t>Armenia</t>
  </si>
  <si>
    <t>Aruba</t>
  </si>
  <si>
    <t>Australia</t>
  </si>
  <si>
    <t>Austria</t>
  </si>
  <si>
    <t>Azerbaigian</t>
  </si>
  <si>
    <t>Bahamas</t>
  </si>
  <si>
    <t>Bahrein</t>
  </si>
  <si>
    <t>Barbados</t>
  </si>
  <si>
    <t>Belgio</t>
  </si>
  <si>
    <t>Benin</t>
  </si>
  <si>
    <t>Bielorussia</t>
  </si>
  <si>
    <t>Bosnia-Erzegovina</t>
  </si>
  <si>
    <t>Brasile</t>
  </si>
  <si>
    <t>Bulgaria</t>
  </si>
  <si>
    <t>Cambogia (Kampucea)</t>
  </si>
  <si>
    <t>Camerun</t>
  </si>
  <si>
    <t>Canada</t>
  </si>
  <si>
    <t>Cayman, Isole</t>
  </si>
  <si>
    <t>Ceca, Repubblica</t>
  </si>
  <si>
    <t>Ceuta e Melilla</t>
  </si>
  <si>
    <t>Cile</t>
  </si>
  <si>
    <t>Cina</t>
  </si>
  <si>
    <t>Cipro</t>
  </si>
  <si>
    <t>Colombia</t>
  </si>
  <si>
    <t>Congo (Repubblica popolare)</t>
  </si>
  <si>
    <t>Congo, Rep. democratica del</t>
  </si>
  <si>
    <t>Corea del Sud</t>
  </si>
  <si>
    <t>Costa d'Avorio</t>
  </si>
  <si>
    <t>Costarica</t>
  </si>
  <si>
    <t>Croazia</t>
  </si>
  <si>
    <t>Danimarca</t>
  </si>
  <si>
    <t>Dominicana, Repubblica</t>
  </si>
  <si>
    <t>Ecuador</t>
  </si>
  <si>
    <t>Egitto</t>
  </si>
  <si>
    <t>Emirati arabi uniti</t>
  </si>
  <si>
    <t>Estonia</t>
  </si>
  <si>
    <t>Federazione russa</t>
  </si>
  <si>
    <t>Filippine</t>
  </si>
  <si>
    <t>Finlandia</t>
  </si>
  <si>
    <t>Francia</t>
  </si>
  <si>
    <t>Gana</t>
  </si>
  <si>
    <t>Georgia</t>
  </si>
  <si>
    <t>Germania</t>
  </si>
  <si>
    <t>Giappone</t>
  </si>
  <si>
    <t>Giordania</t>
  </si>
  <si>
    <t>Grecia</t>
  </si>
  <si>
    <t>Honduras</t>
  </si>
  <si>
    <t>Hong Kong</t>
  </si>
  <si>
    <t>India</t>
  </si>
  <si>
    <t>Indonesia</t>
  </si>
  <si>
    <t>Irak</t>
  </si>
  <si>
    <t>Iran,Rep.islamica dell'</t>
  </si>
  <si>
    <t>Irlanda</t>
  </si>
  <si>
    <t>Islanda</t>
  </si>
  <si>
    <t>Israele</t>
  </si>
  <si>
    <t>Kazakistan</t>
  </si>
  <si>
    <t>Kenya</t>
  </si>
  <si>
    <t>Kirghizistan</t>
  </si>
  <si>
    <t>Kosovo</t>
  </si>
  <si>
    <t>Kuwait</t>
  </si>
  <si>
    <t>Lettonia</t>
  </si>
  <si>
    <t>Libano</t>
  </si>
  <si>
    <t>Liberia</t>
  </si>
  <si>
    <t>Libia</t>
  </si>
  <si>
    <t>Liechtenstein</t>
  </si>
  <si>
    <t>Lituania</t>
  </si>
  <si>
    <t>Lussemburgo</t>
  </si>
  <si>
    <t>Macao</t>
  </si>
  <si>
    <t>Macedonia, Ex rep.iugoslava di</t>
  </si>
  <si>
    <t>Madagascar</t>
  </si>
  <si>
    <t>Malaysia</t>
  </si>
  <si>
    <t>Maldive</t>
  </si>
  <si>
    <t>Mali</t>
  </si>
  <si>
    <t>Malta</t>
  </si>
  <si>
    <t>Marocco</t>
  </si>
  <si>
    <t>Maurizio</t>
  </si>
  <si>
    <t>Messico</t>
  </si>
  <si>
    <t>Moldova, Repubblica di</t>
  </si>
  <si>
    <t>Montenegro</t>
  </si>
  <si>
    <t>Mozambico</t>
  </si>
  <si>
    <t>Namibia</t>
  </si>
  <si>
    <t>Nigeria</t>
  </si>
  <si>
    <t>Norvegia</t>
  </si>
  <si>
    <t>Nuova Zelanda</t>
  </si>
  <si>
    <t>Oman</t>
  </si>
  <si>
    <t>Paesi Bassi</t>
  </si>
  <si>
    <t>Pakistan</t>
  </si>
  <si>
    <t>Panama</t>
  </si>
  <si>
    <t>Peru'</t>
  </si>
  <si>
    <t>Polonia</t>
  </si>
  <si>
    <t>Portogallo</t>
  </si>
  <si>
    <t>Qatar</t>
  </si>
  <si>
    <t>Regno Unito</t>
  </si>
  <si>
    <t>Romania</t>
  </si>
  <si>
    <t>Senegal</t>
  </si>
  <si>
    <t>Serbia</t>
  </si>
  <si>
    <t>Singapore</t>
  </si>
  <si>
    <t>Siria</t>
  </si>
  <si>
    <t>Slovacchia</t>
  </si>
  <si>
    <t>Slovenia</t>
  </si>
  <si>
    <t>Spagna</t>
  </si>
  <si>
    <t>Sri Lanka</t>
  </si>
  <si>
    <t>Stati Uniti d'America</t>
  </si>
  <si>
    <t>Sudafrica</t>
  </si>
  <si>
    <t>Svezia</t>
  </si>
  <si>
    <t>Svizzera</t>
  </si>
  <si>
    <t>Tailandia</t>
  </si>
  <si>
    <t>Taiwan</t>
  </si>
  <si>
    <t>Togo</t>
  </si>
  <si>
    <t>Trinidad e Tobago</t>
  </si>
  <si>
    <t>Tunisia</t>
  </si>
  <si>
    <t>Turchia</t>
  </si>
  <si>
    <t>Turkmenistan</t>
  </si>
  <si>
    <t>Ucraina</t>
  </si>
  <si>
    <t>Ungheria</t>
  </si>
  <si>
    <t>Uruguay</t>
  </si>
  <si>
    <t>Uzbekistan</t>
  </si>
  <si>
    <t>Vietnam</t>
  </si>
  <si>
    <t>Zambia</t>
  </si>
  <si>
    <t>Zimbabwe</t>
  </si>
  <si>
    <t>Provincia di Verona. Importazioni - esportazioni di Pietre tagliate, modellate e finite</t>
  </si>
  <si>
    <t>PAESE</t>
  </si>
  <si>
    <t>var. % export</t>
  </si>
  <si>
    <t>Provincia di Vicenza. Importazioni - esportazioni di Pietre tagliate, modellate e finite</t>
  </si>
  <si>
    <t>MONDO</t>
  </si>
  <si>
    <t>Provincia di Verona. Importazioni - esportazioni di Pietra, sabbia e argilla</t>
  </si>
  <si>
    <t>Provincia di Vicenza. Importazioni - esportazioni di Pietra, sabbia e argilla</t>
  </si>
  <si>
    <t>---</t>
  </si>
  <si>
    <t>Primo semestre 2025 (provv.)</t>
  </si>
  <si>
    <t>Primo semestre 2026 (provv.)</t>
  </si>
  <si>
    <t>Primo semestre 2025 e 2026</t>
  </si>
  <si>
    <t>Valori in euro - ordinamento per export primo semestre 2026</t>
  </si>
  <si>
    <t>Sudan</t>
  </si>
  <si>
    <t>Cuba</t>
  </si>
  <si>
    <t>Gibilterra</t>
  </si>
  <si>
    <t>Sierra Leone</t>
  </si>
  <si>
    <t>Swaziland</t>
  </si>
  <si>
    <t>var. % primo sem. 2026/2025</t>
  </si>
  <si>
    <t xml:space="preserve"> Verona  </t>
  </si>
  <si>
    <t xml:space="preserve"> Massa-Carrara  </t>
  </si>
  <si>
    <t xml:space="preserve"> Vicenza  </t>
  </si>
  <si>
    <t xml:space="preserve"> Lucca  </t>
  </si>
  <si>
    <t xml:space="preserve"> Bergamo  </t>
  </si>
  <si>
    <t xml:space="preserve"> Ragusa  </t>
  </si>
  <si>
    <t xml:space="preserve"> Roma  </t>
  </si>
  <si>
    <t xml:space="preserve"> Brescia  </t>
  </si>
  <si>
    <t xml:space="preserve"> Trento  </t>
  </si>
  <si>
    <t xml:space="preserve"> Udine  </t>
  </si>
  <si>
    <t xml:space="preserve"> Verbano-Cusio-Ossola  </t>
  </si>
  <si>
    <t xml:space="preserve"> Como  </t>
  </si>
  <si>
    <t xml:space="preserve"> Milano  </t>
  </si>
  <si>
    <t xml:space="preserve"> Modena  </t>
  </si>
  <si>
    <t xml:space="preserve"> Trapani  </t>
  </si>
  <si>
    <t xml:space="preserve"> Chieti  </t>
  </si>
  <si>
    <t xml:space="preserve"> Siena  </t>
  </si>
  <si>
    <t xml:space="preserve"> Cuneo  </t>
  </si>
  <si>
    <t xml:space="preserve"> Torino  </t>
  </si>
  <si>
    <t xml:space="preserve"> Treviso  </t>
  </si>
  <si>
    <t xml:space="preserve"> Frosinone  </t>
  </si>
  <si>
    <t xml:space="preserve"> Firenze  </t>
  </si>
  <si>
    <t xml:space="preserve"> Reggio nell'Emilia  </t>
  </si>
  <si>
    <t xml:space="preserve"> Sondrio  </t>
  </si>
  <si>
    <t xml:space="preserve"> Venezia  </t>
  </si>
  <si>
    <t xml:space="preserve"> La Spezia  </t>
  </si>
  <si>
    <t xml:space="preserve"> Trieste  </t>
  </si>
  <si>
    <t xml:space="preserve"> Bologna  </t>
  </si>
  <si>
    <t xml:space="preserve"> Genova  </t>
  </si>
  <si>
    <t xml:space="preserve"> Barletta-Andria-Trani  </t>
  </si>
  <si>
    <t xml:space="preserve"> Perugia  </t>
  </si>
  <si>
    <t xml:space="preserve"> Pordenone  </t>
  </si>
  <si>
    <t xml:space="preserve"> Pesaro e Urbino  </t>
  </si>
  <si>
    <t xml:space="preserve"> Varese  </t>
  </si>
  <si>
    <t xml:space="preserve"> Imperia  </t>
  </si>
  <si>
    <t xml:space="preserve"> Ancona  </t>
  </si>
  <si>
    <t xml:space="preserve"> Monza e della Brianza  </t>
  </si>
  <si>
    <t xml:space="preserve"> Macerata  </t>
  </si>
  <si>
    <t xml:space="preserve"> Pisa  </t>
  </si>
  <si>
    <t xml:space="preserve"> Ascoli Piceno  </t>
  </si>
  <si>
    <t xml:space="preserve"> Arezzo  </t>
  </si>
  <si>
    <t xml:space="preserve"> Padova  </t>
  </si>
  <si>
    <t xml:space="preserve"> Ravenna  </t>
  </si>
  <si>
    <t xml:space="preserve"> Pistoia  </t>
  </si>
  <si>
    <t xml:space="preserve"> Napoli  </t>
  </si>
  <si>
    <t xml:space="preserve"> Catania  </t>
  </si>
  <si>
    <t xml:space="preserve"> Livorno  </t>
  </si>
  <si>
    <t xml:space="preserve"> Lecce  </t>
  </si>
  <si>
    <t xml:space="preserve"> Agrigento  </t>
  </si>
  <si>
    <t xml:space="preserve"> Viterbo  </t>
  </si>
  <si>
    <t xml:space="preserve"> Novara  </t>
  </si>
  <si>
    <t xml:space="preserve"> Salerno  </t>
  </si>
  <si>
    <t xml:space="preserve"> Bari  </t>
  </si>
  <si>
    <t xml:space="preserve"> Vercelli  </t>
  </si>
  <si>
    <t xml:space="preserve"> Foggia  </t>
  </si>
  <si>
    <t xml:space="preserve"> Prato  </t>
  </si>
  <si>
    <t xml:space="preserve"> Reggio di Calabria  </t>
  </si>
  <si>
    <t xml:space="preserve"> Nuoro  </t>
  </si>
  <si>
    <t xml:space="preserve"> Rimini  </t>
  </si>
  <si>
    <t xml:space="preserve"> Brindisi  </t>
  </si>
  <si>
    <t xml:space="preserve"> Latina  </t>
  </si>
  <si>
    <t xml:space="preserve"> Siracusa  </t>
  </si>
  <si>
    <t xml:space="preserve"> Palermo  </t>
  </si>
  <si>
    <t xml:space="preserve"> Mantova  </t>
  </si>
  <si>
    <t xml:space="preserve"> ForlÃ¬-Cesena  </t>
  </si>
  <si>
    <t xml:space="preserve"> Taranto  </t>
  </si>
  <si>
    <t xml:space="preserve"> Grosseto  </t>
  </si>
  <si>
    <t xml:space="preserve"> Cremona  </t>
  </si>
  <si>
    <t xml:space="preserve"> Piacenza  </t>
  </si>
  <si>
    <t xml:space="preserve"> Rovigo  </t>
  </si>
  <si>
    <t xml:space="preserve"> Parma  </t>
  </si>
  <si>
    <t xml:space="preserve"> Lecco  </t>
  </si>
  <si>
    <t xml:space="preserve"> Savona  </t>
  </si>
  <si>
    <t xml:space="preserve"> Matera  </t>
  </si>
  <si>
    <t xml:space="preserve"> Terni  </t>
  </si>
  <si>
    <t xml:space="preserve"> Messina  </t>
  </si>
  <si>
    <t xml:space="preserve"> Sassari  </t>
  </si>
  <si>
    <t xml:space="preserve"> Caserta  </t>
  </si>
  <si>
    <t xml:space="preserve"> Pavia  </t>
  </si>
  <si>
    <t xml:space="preserve"> Biella  </t>
  </si>
  <si>
    <t xml:space="preserve"> Asti  </t>
  </si>
  <si>
    <t xml:space="preserve"> Benevento  </t>
  </si>
  <si>
    <t xml:space="preserve"> Avellino  </t>
  </si>
  <si>
    <t xml:space="preserve"> Gallura Nord-Est Sardegna  </t>
  </si>
  <si>
    <t xml:space="preserve"> Gorizia  </t>
  </si>
  <si>
    <t xml:space="preserve"> Catanzaro  </t>
  </si>
  <si>
    <t xml:space="preserve"> Caltanissetta  </t>
  </si>
  <si>
    <t xml:space="preserve"> Cagliari  </t>
  </si>
  <si>
    <t xml:space="preserve"> Teramo  </t>
  </si>
  <si>
    <t xml:space="preserve"> Belluno  </t>
  </si>
  <si>
    <t xml:space="preserve"> Fermo  </t>
  </si>
  <si>
    <t xml:space="preserve"> Alessandria  </t>
  </si>
  <si>
    <t xml:space="preserve"> Oristano  </t>
  </si>
  <si>
    <t xml:space="preserve"> Crotone  </t>
  </si>
  <si>
    <t xml:space="preserve"> Cosenza  </t>
  </si>
  <si>
    <t xml:space="preserve"> Ferrara  </t>
  </si>
  <si>
    <t xml:space="preserve"> Pescara  </t>
  </si>
  <si>
    <t xml:space="preserve"> Campobasso  </t>
  </si>
  <si>
    <t xml:space="preserve"> Lodi  </t>
  </si>
  <si>
    <t xml:space="preserve"> Rieti  </t>
  </si>
  <si>
    <t xml:space="preserve"> L'Aquila  </t>
  </si>
  <si>
    <t xml:space="preserve"> Isernia  </t>
  </si>
  <si>
    <t xml:space="preserve"> Potenza  </t>
  </si>
  <si>
    <t xml:space="preserve"> Vibo Valentia  </t>
  </si>
  <si>
    <t xml:space="preserve"> Enna  </t>
  </si>
  <si>
    <t xml:space="preserve"> Sud Sardegna  </t>
  </si>
  <si>
    <t xml:space="preserve"> Sulcis Iglesiente  </t>
  </si>
  <si>
    <t xml:space="preserve"> Regioni diverse o non specificate  </t>
  </si>
  <si>
    <t xml:space="preserve"> Valle d'Aosta </t>
  </si>
  <si>
    <t xml:space="preserve"> Bolzano</t>
  </si>
  <si>
    <t xml:space="preserve"> Medio Campidano  </t>
  </si>
  <si>
    <t>totale</t>
  </si>
  <si>
    <t xml:space="preserve"> Bolzano </t>
  </si>
  <si>
    <t xml:space="preserve"> Forlì-Cesena  </t>
  </si>
  <si>
    <t xml:space="preserve">Totale  </t>
  </si>
  <si>
    <t>DATI EXPORT 1 semestre 2026 vs 1 semestre 2025</t>
  </si>
  <si>
    <t>Distretto Marmo Verona – Vicenza</t>
  </si>
  <si>
    <t>Settore</t>
  </si>
  <si>
    <t>Verona</t>
  </si>
  <si>
    <t>Vicenza</t>
  </si>
  <si>
    <t>Totale</t>
  </si>
  <si>
    <t>Pietre lavorate, modellate e finite</t>
  </si>
  <si>
    <r>
      <t xml:space="preserve"> </t>
    </r>
    <r>
      <rPr>
        <i/>
        <sz val="10"/>
        <color indexed="8"/>
        <rFont val="Arial"/>
        <family val="2"/>
      </rPr>
      <t>(+4,9% rispetto al 1 sem. 2025)</t>
    </r>
  </si>
  <si>
    <t>(+5,7% rispetto al 1 sem.2025)</t>
  </si>
  <si>
    <t>€ 258.302.555 (5,1%)</t>
  </si>
  <si>
    <t>Pietre grezze</t>
  </si>
  <si>
    <t>23.065.579 (-1,8%)</t>
  </si>
  <si>
    <t>10.206.103 (-36%)</t>
  </si>
  <si>
    <t>Totale export</t>
  </si>
  <si>
    <t>(-36%)</t>
  </si>
  <si>
    <t>(-1,8%)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</si>
</sst>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#########################################################################################################################"/>
    <numFmt numFmtId="165" formatCode="#,##0.0_ ;[Red]\-#,##0.0\ "/>
    <numFmt numFmtId="170" formatCode="[$€-2]\ #,##0;[Red]\-[$€-2]\ #,##0"/>
  </numFmts>
  <fonts count="2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color theme="1"/>
      <name val="Verdana"/>
      <family val="2"/>
    </font>
    <font>
      <sz val="10"/>
      <color theme="1"/>
      <name val="Calibri"/>
      <family val="2"/>
      <scheme val="minor"/>
    </font>
    <font>
      <b/>
      <sz val="7.5"/>
      <color theme="1"/>
      <name val="Verdana"/>
      <family val="2"/>
    </font>
    <font>
      <b/>
      <sz val="12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sz val="12"/>
      <color theme="6" tint="-0.499984740745262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/>
  </cellStyleXfs>
  <cellXfs count="118">
    <xf numFmtId="0" fontId="0" fillId="0" borderId="0" xfId="0"/>
    <xf numFmtId="3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2" fillId="2" borderId="0" xfId="1" applyFont="1"/>
    <xf numFmtId="0" fontId="1" fillId="2" borderId="0" xfId="1"/>
    <xf numFmtId="0" fontId="3" fillId="2" borderId="0" xfId="1" applyFont="1"/>
    <xf numFmtId="0" fontId="5" fillId="2" borderId="2" xfId="1" applyFont="1" applyBorder="1" applyAlignment="1">
      <alignment horizontal="center" vertical="center" wrapText="1"/>
    </xf>
    <xf numFmtId="0" fontId="5" fillId="2" borderId="8" xfId="1" applyFont="1" applyBorder="1" applyAlignment="1">
      <alignment horizontal="center" vertical="center" wrapText="1"/>
    </xf>
    <xf numFmtId="0" fontId="1" fillId="2" borderId="3" xfId="1" applyBorder="1" applyAlignment="1">
      <alignment horizontal="left" vertical="top" wrapText="1"/>
    </xf>
    <xf numFmtId="3" fontId="1" fillId="2" borderId="3" xfId="1" applyNumberFormat="1" applyBorder="1" applyAlignment="1">
      <alignment horizontal="right"/>
    </xf>
    <xf numFmtId="0" fontId="1" fillId="4" borderId="3" xfId="1" applyFill="1" applyBorder="1" applyAlignment="1">
      <alignment horizontal="left" vertical="top" wrapText="1"/>
    </xf>
    <xf numFmtId="3" fontId="1" fillId="4" borderId="3" xfId="1" applyNumberFormat="1" applyFill="1" applyBorder="1" applyAlignment="1">
      <alignment horizontal="right"/>
    </xf>
    <xf numFmtId="0" fontId="1" fillId="2" borderId="3" xfId="1" applyBorder="1" applyAlignment="1">
      <alignment horizontal="right"/>
    </xf>
    <xf numFmtId="164" fontId="1" fillId="2" borderId="3" xfId="1" applyNumberFormat="1" applyBorder="1" applyAlignment="1">
      <alignment horizontal="right"/>
    </xf>
    <xf numFmtId="0" fontId="4" fillId="2" borderId="3" xfId="1" applyFont="1" applyBorder="1" applyAlignment="1">
      <alignment horizontal="left" vertical="top" wrapText="1"/>
    </xf>
    <xf numFmtId="3" fontId="4" fillId="2" borderId="3" xfId="1" applyNumberFormat="1" applyFont="1" applyBorder="1"/>
    <xf numFmtId="0" fontId="6" fillId="2" borderId="0" xfId="1" applyFont="1"/>
    <xf numFmtId="0" fontId="0" fillId="5" borderId="0" xfId="0" applyFill="1"/>
    <xf numFmtId="0" fontId="0" fillId="5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right"/>
    </xf>
    <xf numFmtId="3" fontId="0" fillId="5" borderId="3" xfId="0" applyNumberFormat="1" applyFill="1" applyBorder="1" applyAlignment="1">
      <alignment horizontal="right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right"/>
    </xf>
    <xf numFmtId="165" fontId="0" fillId="5" borderId="3" xfId="0" applyNumberFormat="1" applyFill="1" applyBorder="1"/>
    <xf numFmtId="165" fontId="4" fillId="5" borderId="3" xfId="0" applyNumberFormat="1" applyFont="1" applyFill="1" applyBorder="1"/>
    <xf numFmtId="0" fontId="0" fillId="0" borderId="3" xfId="0" applyBorder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3" fontId="1" fillId="6" borderId="3" xfId="1" applyNumberFormat="1" applyFill="1" applyBorder="1" applyAlignment="1">
      <alignment horizontal="right"/>
    </xf>
    <xf numFmtId="0" fontId="5" fillId="2" borderId="3" xfId="1" applyFont="1" applyBorder="1" applyAlignment="1">
      <alignment horizontal="center" vertical="center" wrapText="1"/>
    </xf>
    <xf numFmtId="165" fontId="1" fillId="2" borderId="3" xfId="1" applyNumberFormat="1" applyBorder="1"/>
    <xf numFmtId="165" fontId="1" fillId="4" borderId="3" xfId="1" applyNumberFormat="1" applyFill="1" applyBorder="1"/>
    <xf numFmtId="165" fontId="1" fillId="6" borderId="3" xfId="1" applyNumberFormat="1" applyFill="1" applyBorder="1"/>
    <xf numFmtId="165" fontId="1" fillId="2" borderId="3" xfId="1" quotePrefix="1" applyNumberFormat="1" applyBorder="1"/>
    <xf numFmtId="165" fontId="4" fillId="2" borderId="3" xfId="1" applyNumberFormat="1" applyFont="1" applyBorder="1"/>
    <xf numFmtId="0" fontId="0" fillId="2" borderId="3" xfId="1" applyFont="1" applyBorder="1" applyAlignment="1">
      <alignment horizontal="left" vertical="top" wrapText="1"/>
    </xf>
    <xf numFmtId="0" fontId="0" fillId="6" borderId="3" xfId="1" applyFont="1" applyFill="1" applyBorder="1" applyAlignment="1">
      <alignment horizontal="left" vertical="top" wrapText="1"/>
    </xf>
    <xf numFmtId="165" fontId="0" fillId="5" borderId="3" xfId="0" quotePrefix="1" applyNumberFormat="1" applyFill="1" applyBorder="1" applyAlignment="1">
      <alignment horizontal="center"/>
    </xf>
    <xf numFmtId="165" fontId="0" fillId="5" borderId="3" xfId="0" applyNumberFormat="1" applyFill="1" applyBorder="1" applyAlignment="1">
      <alignment horizont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2" borderId="2" xfId="1" applyFont="1" applyBorder="1" applyAlignment="1">
      <alignment horizontal="left" vertical="center"/>
    </xf>
    <xf numFmtId="0" fontId="4" fillId="2" borderId="7" xfId="1" applyFont="1" applyBorder="1" applyAlignment="1">
      <alignment horizontal="left" vertical="center"/>
    </xf>
    <xf numFmtId="0" fontId="4" fillId="2" borderId="4" xfId="1" applyFont="1" applyBorder="1" applyAlignment="1">
      <alignment horizontal="center" vertical="center" wrapText="1"/>
    </xf>
    <xf numFmtId="0" fontId="4" fillId="2" borderId="6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2" borderId="0" xfId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2" borderId="2" xfId="1" applyFont="1" applyBorder="1" applyAlignment="1">
      <alignment horizontal="left" vertical="top" wrapText="1"/>
    </xf>
    <xf numFmtId="0" fontId="5" fillId="2" borderId="8" xfId="1" applyFont="1" applyBorder="1" applyAlignment="1">
      <alignment horizontal="left" vertical="top" wrapText="1"/>
    </xf>
    <xf numFmtId="0" fontId="5" fillId="2" borderId="1" xfId="1" applyFont="1" applyBorder="1" applyAlignment="1">
      <alignment horizontal="left" vertical="top" wrapText="1"/>
    </xf>
    <xf numFmtId="0" fontId="5" fillId="2" borderId="3" xfId="1" applyFont="1" applyBorder="1" applyAlignment="1">
      <alignment horizontal="left" vertical="top" wrapText="1"/>
    </xf>
    <xf numFmtId="0" fontId="12" fillId="2" borderId="0" xfId="1" applyFont="1" applyAlignment="1">
      <alignment horizontal="left" vertical="top"/>
    </xf>
    <xf numFmtId="0" fontId="13" fillId="2" borderId="0" xfId="1" applyFont="1" applyAlignment="1">
      <alignment horizontal="left" vertical="top"/>
    </xf>
    <xf numFmtId="0" fontId="14" fillId="2" borderId="0" xfId="1" applyFont="1" applyAlignment="1">
      <alignment horizontal="left" vertical="top"/>
    </xf>
    <xf numFmtId="0" fontId="15" fillId="2" borderId="2" xfId="1" applyFont="1" applyBorder="1" applyAlignment="1">
      <alignment horizontal="left" vertical="top"/>
    </xf>
    <xf numFmtId="0" fontId="15" fillId="2" borderId="4" xfId="1" applyFont="1" applyBorder="1" applyAlignment="1">
      <alignment horizontal="left" vertical="top" wrapText="1"/>
    </xf>
    <xf numFmtId="0" fontId="15" fillId="2" borderId="6" xfId="1" applyFont="1" applyBorder="1" applyAlignment="1">
      <alignment horizontal="left" vertical="top" wrapText="1"/>
    </xf>
    <xf numFmtId="0" fontId="15" fillId="2" borderId="5" xfId="1" applyFont="1" applyBorder="1" applyAlignment="1">
      <alignment horizontal="left" vertical="top" wrapText="1"/>
    </xf>
    <xf numFmtId="0" fontId="15" fillId="2" borderId="7" xfId="1" applyFont="1" applyBorder="1" applyAlignment="1">
      <alignment horizontal="left" vertical="top"/>
    </xf>
    <xf numFmtId="0" fontId="13" fillId="4" borderId="3" xfId="1" applyFont="1" applyFill="1" applyBorder="1" applyAlignment="1">
      <alignment horizontal="left" vertical="top" wrapText="1"/>
    </xf>
    <xf numFmtId="3" fontId="13" fillId="4" borderId="3" xfId="1" applyNumberFormat="1" applyFont="1" applyFill="1" applyBorder="1" applyAlignment="1">
      <alignment horizontal="left" vertical="top"/>
    </xf>
    <xf numFmtId="165" fontId="13" fillId="4" borderId="3" xfId="1" applyNumberFormat="1" applyFont="1" applyFill="1" applyBorder="1" applyAlignment="1">
      <alignment horizontal="left" vertical="top"/>
    </xf>
    <xf numFmtId="0" fontId="13" fillId="2" borderId="3" xfId="1" applyFont="1" applyBorder="1" applyAlignment="1">
      <alignment horizontal="left" vertical="top" wrapText="1"/>
    </xf>
    <xf numFmtId="3" fontId="13" fillId="2" borderId="3" xfId="1" applyNumberFormat="1" applyFont="1" applyBorder="1" applyAlignment="1">
      <alignment horizontal="left" vertical="top"/>
    </xf>
    <xf numFmtId="165" fontId="13" fillId="2" borderId="3" xfId="1" applyNumberFormat="1" applyFont="1" applyBorder="1" applyAlignment="1">
      <alignment horizontal="left" vertical="top"/>
    </xf>
    <xf numFmtId="0" fontId="13" fillId="6" borderId="3" xfId="1" applyFont="1" applyFill="1" applyBorder="1" applyAlignment="1">
      <alignment horizontal="left" vertical="top" wrapText="1"/>
    </xf>
    <xf numFmtId="3" fontId="13" fillId="6" borderId="3" xfId="1" applyNumberFormat="1" applyFont="1" applyFill="1" applyBorder="1" applyAlignment="1">
      <alignment horizontal="left" vertical="top"/>
    </xf>
    <xf numFmtId="165" fontId="13" fillId="6" borderId="3" xfId="1" applyNumberFormat="1" applyFont="1" applyFill="1" applyBorder="1" applyAlignment="1">
      <alignment horizontal="left" vertical="top"/>
    </xf>
    <xf numFmtId="165" fontId="13" fillId="5" borderId="3" xfId="0" applyNumberFormat="1" applyFont="1" applyFill="1" applyBorder="1" applyAlignment="1">
      <alignment horizontal="left" vertical="top"/>
    </xf>
    <xf numFmtId="0" fontId="13" fillId="2" borderId="3" xfId="1" applyFont="1" applyBorder="1" applyAlignment="1">
      <alignment horizontal="left" vertical="top"/>
    </xf>
    <xf numFmtId="165" fontId="13" fillId="2" borderId="3" xfId="1" quotePrefix="1" applyNumberFormat="1" applyFont="1" applyBorder="1" applyAlignment="1">
      <alignment horizontal="left" vertical="top"/>
    </xf>
    <xf numFmtId="164" fontId="13" fillId="2" borderId="3" xfId="1" applyNumberFormat="1" applyFont="1" applyBorder="1" applyAlignment="1">
      <alignment horizontal="left" vertical="top"/>
    </xf>
    <xf numFmtId="0" fontId="13" fillId="2" borderId="0" xfId="1" applyFont="1" applyAlignment="1">
      <alignment horizontal="left" vertical="top" wrapText="1"/>
    </xf>
    <xf numFmtId="3" fontId="15" fillId="2" borderId="3" xfId="1" applyNumberFormat="1" applyFont="1" applyBorder="1" applyAlignment="1">
      <alignment horizontal="left" vertical="top"/>
    </xf>
    <xf numFmtId="0" fontId="15" fillId="2" borderId="3" xfId="1" applyFont="1" applyBorder="1" applyAlignment="1">
      <alignment horizontal="left" vertical="top" wrapText="1"/>
    </xf>
    <xf numFmtId="165" fontId="15" fillId="2" borderId="3" xfId="1" applyNumberFormat="1" applyFont="1" applyBorder="1" applyAlignment="1">
      <alignment horizontal="left" vertical="top"/>
    </xf>
    <xf numFmtId="0" fontId="16" fillId="2" borderId="0" xfId="1" applyFont="1" applyAlignment="1">
      <alignment horizontal="left" vertical="top"/>
    </xf>
    <xf numFmtId="3" fontId="1" fillId="2" borderId="0" xfId="1" applyNumberFormat="1"/>
    <xf numFmtId="0" fontId="1" fillId="2" borderId="0" xfId="1" applyAlignment="1">
      <alignment horizontal="center"/>
    </xf>
    <xf numFmtId="3" fontId="1" fillId="2" borderId="0" xfId="1" applyNumberFormat="1" applyAlignment="1">
      <alignment horizontal="center"/>
    </xf>
    <xf numFmtId="0" fontId="17" fillId="0" borderId="0" xfId="0" applyFont="1" applyAlignment="1">
      <alignment vertical="center"/>
    </xf>
    <xf numFmtId="0" fontId="17" fillId="0" borderId="12" xfId="0" applyFont="1" applyBorder="1" applyAlignment="1">
      <alignment vertical="center" wrapText="1"/>
    </xf>
    <xf numFmtId="3" fontId="0" fillId="0" borderId="0" xfId="0" applyNumberFormat="1"/>
    <xf numFmtId="0" fontId="19" fillId="0" borderId="13" xfId="0" applyFont="1" applyBorder="1" applyAlignment="1">
      <alignment vertical="center" wrapText="1"/>
    </xf>
    <xf numFmtId="3" fontId="20" fillId="0" borderId="14" xfId="0" applyNumberFormat="1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3" fontId="20" fillId="0" borderId="15" xfId="0" applyNumberFormat="1" applyFont="1" applyBorder="1" applyAlignment="1">
      <alignment vertical="center" wrapText="1"/>
    </xf>
    <xf numFmtId="170" fontId="17" fillId="0" borderId="12" xfId="0" applyNumberFormat="1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opLeftCell="A79" workbookViewId="0">
      <selection activeCell="F102" sqref="F102"/>
    </sheetView>
  </sheetViews>
  <sheetFormatPr defaultColWidth="25" defaultRowHeight="15" x14ac:dyDescent="0.25"/>
  <cols>
    <col min="1" max="1" width="25" style="17"/>
    <col min="2" max="5" width="18.85546875" style="17" customWidth="1"/>
    <col min="6" max="6" width="11.42578125" style="17" customWidth="1"/>
    <col min="7" max="16384" width="25" style="17"/>
  </cols>
  <sheetData>
    <row r="1" spans="1:6" customFormat="1" ht="15.75" x14ac:dyDescent="0.25">
      <c r="A1" s="36" t="s">
        <v>133</v>
      </c>
    </row>
    <row r="2" spans="1:6" customFormat="1" ht="15.75" x14ac:dyDescent="0.25">
      <c r="A2" s="36" t="s">
        <v>143</v>
      </c>
    </row>
    <row r="3" spans="1:6" customFormat="1" ht="15" customHeight="1" x14ac:dyDescent="0.25">
      <c r="A3" s="37" t="s">
        <v>144</v>
      </c>
    </row>
    <row r="4" spans="1:6" customFormat="1" ht="27" customHeight="1" x14ac:dyDescent="0.25">
      <c r="A4" s="55" t="s">
        <v>134</v>
      </c>
      <c r="B4" s="57" t="s">
        <v>141</v>
      </c>
      <c r="C4" s="58"/>
      <c r="D4" s="57" t="s">
        <v>142</v>
      </c>
      <c r="E4" s="58"/>
      <c r="F4" s="59" t="s">
        <v>135</v>
      </c>
    </row>
    <row r="5" spans="1:6" customFormat="1" x14ac:dyDescent="0.25">
      <c r="A5" s="56"/>
      <c r="B5" s="21" t="s">
        <v>2</v>
      </c>
      <c r="C5" s="22" t="s">
        <v>3</v>
      </c>
      <c r="D5" s="23" t="s">
        <v>2</v>
      </c>
      <c r="E5" s="21" t="s">
        <v>3</v>
      </c>
      <c r="F5" s="59"/>
    </row>
    <row r="6" spans="1:6" x14ac:dyDescent="0.25">
      <c r="A6" s="18" t="s">
        <v>115</v>
      </c>
      <c r="B6" s="20">
        <v>268319</v>
      </c>
      <c r="C6" s="20">
        <v>50046789</v>
      </c>
      <c r="D6" s="20">
        <v>459523</v>
      </c>
      <c r="E6" s="20">
        <v>56637551</v>
      </c>
      <c r="F6" s="26">
        <f t="shared" ref="F6:F52" si="0">+E6*100/C6-100</f>
        <v>13.169200525532219</v>
      </c>
    </row>
    <row r="7" spans="1:6" x14ac:dyDescent="0.25">
      <c r="A7" s="18" t="s">
        <v>55</v>
      </c>
      <c r="B7" s="20">
        <v>3477</v>
      </c>
      <c r="C7" s="20">
        <v>34432639</v>
      </c>
      <c r="D7" s="20">
        <v>85916</v>
      </c>
      <c r="E7" s="20">
        <v>32961044</v>
      </c>
      <c r="F7" s="26">
        <f t="shared" si="0"/>
        <v>-4.2738373901576381</v>
      </c>
    </row>
    <row r="8" spans="1:6" x14ac:dyDescent="0.25">
      <c r="A8" s="18" t="s">
        <v>52</v>
      </c>
      <c r="B8" s="20">
        <v>1744885</v>
      </c>
      <c r="C8" s="20">
        <v>14685664</v>
      </c>
      <c r="D8" s="20">
        <v>726233</v>
      </c>
      <c r="E8" s="20">
        <v>16356804</v>
      </c>
      <c r="F8" s="26">
        <f t="shared" si="0"/>
        <v>11.379396941125719</v>
      </c>
    </row>
    <row r="9" spans="1:6" x14ac:dyDescent="0.25">
      <c r="A9" s="18" t="s">
        <v>102</v>
      </c>
      <c r="B9" s="20">
        <v>1376</v>
      </c>
      <c r="C9" s="20">
        <v>7715718</v>
      </c>
      <c r="D9" s="20">
        <v>1024</v>
      </c>
      <c r="E9" s="20">
        <v>9139417</v>
      </c>
      <c r="F9" s="26">
        <f t="shared" si="0"/>
        <v>18.451931498792462</v>
      </c>
    </row>
    <row r="10" spans="1:6" x14ac:dyDescent="0.25">
      <c r="A10" s="18" t="s">
        <v>118</v>
      </c>
      <c r="B10" s="20">
        <v>164445</v>
      </c>
      <c r="C10" s="20">
        <v>7400522</v>
      </c>
      <c r="D10" s="20">
        <v>43129</v>
      </c>
      <c r="E10" s="20">
        <v>7844010</v>
      </c>
      <c r="F10" s="26">
        <f t="shared" si="0"/>
        <v>5.9926583557213888</v>
      </c>
    </row>
    <row r="11" spans="1:6" x14ac:dyDescent="0.25">
      <c r="A11" s="18" t="s">
        <v>16</v>
      </c>
      <c r="B11" s="20">
        <v>75459</v>
      </c>
      <c r="C11" s="20">
        <v>7587716</v>
      </c>
      <c r="D11" s="20">
        <v>33432</v>
      </c>
      <c r="E11" s="20">
        <v>7153139</v>
      </c>
      <c r="F11" s="26">
        <f t="shared" si="0"/>
        <v>-5.7273756687783219</v>
      </c>
    </row>
    <row r="12" spans="1:6" x14ac:dyDescent="0.25">
      <c r="A12" s="18" t="s">
        <v>105</v>
      </c>
      <c r="B12" s="20">
        <v>9800</v>
      </c>
      <c r="C12" s="20">
        <v>8219232</v>
      </c>
      <c r="D12" s="20">
        <v>6794</v>
      </c>
      <c r="E12" s="20">
        <v>6523833</v>
      </c>
      <c r="F12" s="26">
        <f t="shared" si="0"/>
        <v>-20.627219185442144</v>
      </c>
    </row>
    <row r="13" spans="1:6" x14ac:dyDescent="0.25">
      <c r="A13" s="18" t="s">
        <v>11</v>
      </c>
      <c r="B13" s="20">
        <v>0</v>
      </c>
      <c r="C13" s="20">
        <v>3029620</v>
      </c>
      <c r="D13" s="20">
        <v>75704</v>
      </c>
      <c r="E13" s="20">
        <v>6474500</v>
      </c>
      <c r="F13" s="26">
        <f t="shared" si="0"/>
        <v>113.70666948330154</v>
      </c>
    </row>
    <row r="14" spans="1:6" x14ac:dyDescent="0.25">
      <c r="A14" s="18" t="s">
        <v>98</v>
      </c>
      <c r="B14" s="19">
        <v>23598</v>
      </c>
      <c r="C14" s="20">
        <v>6235883</v>
      </c>
      <c r="D14" s="19">
        <v>97550</v>
      </c>
      <c r="E14" s="20">
        <v>6414482</v>
      </c>
      <c r="F14" s="26">
        <f t="shared" si="0"/>
        <v>2.8640530940044897</v>
      </c>
    </row>
    <row r="15" spans="1:6" x14ac:dyDescent="0.25">
      <c r="A15" s="18" t="s">
        <v>21</v>
      </c>
      <c r="B15" s="19">
        <v>443</v>
      </c>
      <c r="C15" s="20">
        <v>4870877</v>
      </c>
      <c r="D15" s="19">
        <v>75597</v>
      </c>
      <c r="E15" s="20">
        <v>5124938</v>
      </c>
      <c r="F15" s="26">
        <f t="shared" si="0"/>
        <v>5.2159190223854921</v>
      </c>
    </row>
    <row r="16" spans="1:6" x14ac:dyDescent="0.25">
      <c r="A16" s="18" t="s">
        <v>29</v>
      </c>
      <c r="B16" s="20">
        <v>0</v>
      </c>
      <c r="C16" s="20">
        <v>4175143</v>
      </c>
      <c r="D16" s="20">
        <v>0</v>
      </c>
      <c r="E16" s="20">
        <v>4636394</v>
      </c>
      <c r="F16" s="26">
        <f t="shared" si="0"/>
        <v>11.047549748595443</v>
      </c>
    </row>
    <row r="17" spans="1:6" x14ac:dyDescent="0.25">
      <c r="A17" s="18" t="s">
        <v>15</v>
      </c>
      <c r="B17" s="20">
        <v>0</v>
      </c>
      <c r="C17" s="20">
        <v>4771268</v>
      </c>
      <c r="D17" s="19">
        <v>0</v>
      </c>
      <c r="E17" s="20">
        <v>4562220</v>
      </c>
      <c r="F17" s="26">
        <f t="shared" si="0"/>
        <v>-4.3813929546611092</v>
      </c>
    </row>
    <row r="18" spans="1:6" x14ac:dyDescent="0.25">
      <c r="A18" s="18" t="s">
        <v>42</v>
      </c>
      <c r="B18" s="19">
        <v>0</v>
      </c>
      <c r="C18" s="20">
        <v>2929215</v>
      </c>
      <c r="D18" s="20">
        <v>115558</v>
      </c>
      <c r="E18" s="20">
        <v>3099125</v>
      </c>
      <c r="F18" s="26">
        <f t="shared" si="0"/>
        <v>5.8005301761734813</v>
      </c>
    </row>
    <row r="19" spans="1:6" x14ac:dyDescent="0.25">
      <c r="A19" s="18" t="s">
        <v>117</v>
      </c>
      <c r="B19" s="20">
        <v>0</v>
      </c>
      <c r="C19" s="20">
        <v>2227369</v>
      </c>
      <c r="D19" s="20">
        <v>0</v>
      </c>
      <c r="E19" s="20">
        <v>2748756</v>
      </c>
      <c r="F19" s="26">
        <f t="shared" si="0"/>
        <v>23.408200437377019</v>
      </c>
    </row>
    <row r="20" spans="1:6" x14ac:dyDescent="0.25">
      <c r="A20" s="18" t="s">
        <v>67</v>
      </c>
      <c r="B20" s="20">
        <v>53782</v>
      </c>
      <c r="C20" s="20">
        <v>2093138</v>
      </c>
      <c r="D20" s="20">
        <v>0</v>
      </c>
      <c r="E20" s="20">
        <v>2298986</v>
      </c>
      <c r="F20" s="26">
        <f t="shared" si="0"/>
        <v>9.8344208551944519</v>
      </c>
    </row>
    <row r="21" spans="1:6" x14ac:dyDescent="0.25">
      <c r="A21" s="18" t="s">
        <v>31</v>
      </c>
      <c r="B21" s="20">
        <v>81685</v>
      </c>
      <c r="C21" s="20">
        <v>2391462</v>
      </c>
      <c r="D21" s="20">
        <v>35618</v>
      </c>
      <c r="E21" s="20">
        <v>2279191</v>
      </c>
      <c r="F21" s="26">
        <f t="shared" si="0"/>
        <v>-4.6946595848062884</v>
      </c>
    </row>
    <row r="22" spans="1:6" x14ac:dyDescent="0.25">
      <c r="A22" s="18" t="s">
        <v>124</v>
      </c>
      <c r="B22" s="19">
        <v>1383348</v>
      </c>
      <c r="C22" s="20">
        <v>1634657</v>
      </c>
      <c r="D22" s="20">
        <v>1587840</v>
      </c>
      <c r="E22" s="20">
        <v>2205674</v>
      </c>
      <c r="F22" s="26">
        <f t="shared" si="0"/>
        <v>34.93191538041313</v>
      </c>
    </row>
    <row r="23" spans="1:6" x14ac:dyDescent="0.25">
      <c r="A23" s="18" t="s">
        <v>76</v>
      </c>
      <c r="B23" s="19">
        <v>0</v>
      </c>
      <c r="C23" s="20">
        <v>918089</v>
      </c>
      <c r="D23" s="19">
        <v>0</v>
      </c>
      <c r="E23" s="20">
        <v>2150773</v>
      </c>
      <c r="F23" s="26">
        <f t="shared" si="0"/>
        <v>134.26628573046841</v>
      </c>
    </row>
    <row r="24" spans="1:6" x14ac:dyDescent="0.25">
      <c r="A24" s="18" t="s">
        <v>113</v>
      </c>
      <c r="B24" s="20">
        <v>822032</v>
      </c>
      <c r="C24" s="20">
        <v>866482</v>
      </c>
      <c r="D24" s="20">
        <v>878897</v>
      </c>
      <c r="E24" s="20">
        <v>2097046</v>
      </c>
      <c r="F24" s="26">
        <f t="shared" si="0"/>
        <v>142.01841469297688</v>
      </c>
    </row>
    <row r="25" spans="1:6" x14ac:dyDescent="0.25">
      <c r="A25" s="18" t="s">
        <v>106</v>
      </c>
      <c r="B25" s="19">
        <v>0</v>
      </c>
      <c r="C25" s="20">
        <v>2117179</v>
      </c>
      <c r="D25" s="20">
        <v>0</v>
      </c>
      <c r="E25" s="20">
        <v>1990935</v>
      </c>
      <c r="F25" s="26">
        <f t="shared" si="0"/>
        <v>-5.9628401755354616</v>
      </c>
    </row>
    <row r="26" spans="1:6" x14ac:dyDescent="0.25">
      <c r="A26" s="18" t="s">
        <v>111</v>
      </c>
      <c r="B26" s="19">
        <v>0</v>
      </c>
      <c r="C26" s="20">
        <v>1633122</v>
      </c>
      <c r="D26" s="19">
        <v>0</v>
      </c>
      <c r="E26" s="20">
        <v>1858432</v>
      </c>
      <c r="F26" s="26">
        <f t="shared" si="0"/>
        <v>13.796274864951911</v>
      </c>
    </row>
    <row r="27" spans="1:6" x14ac:dyDescent="0.25">
      <c r="A27" s="18" t="s">
        <v>49</v>
      </c>
      <c r="B27" s="19">
        <v>1289</v>
      </c>
      <c r="C27" s="20">
        <v>2167958</v>
      </c>
      <c r="D27" s="19">
        <v>0</v>
      </c>
      <c r="E27" s="20">
        <v>1754138</v>
      </c>
      <c r="F27" s="26">
        <f t="shared" si="0"/>
        <v>-19.088008162519756</v>
      </c>
    </row>
    <row r="28" spans="1:6" x14ac:dyDescent="0.25">
      <c r="A28" s="18" t="s">
        <v>43</v>
      </c>
      <c r="B28" s="19">
        <v>0</v>
      </c>
      <c r="C28" s="20">
        <v>1422963</v>
      </c>
      <c r="D28" s="19">
        <v>10700</v>
      </c>
      <c r="E28" s="20">
        <v>1705238</v>
      </c>
      <c r="F28" s="26">
        <f t="shared" si="0"/>
        <v>19.837128583104416</v>
      </c>
    </row>
    <row r="29" spans="1:6" x14ac:dyDescent="0.25">
      <c r="A29" s="18" t="s">
        <v>126</v>
      </c>
      <c r="B29" s="20">
        <v>0</v>
      </c>
      <c r="C29" s="20">
        <v>310916</v>
      </c>
      <c r="D29" s="19">
        <v>19393</v>
      </c>
      <c r="E29" s="20">
        <v>1439056</v>
      </c>
      <c r="F29" s="26">
        <f t="shared" si="0"/>
        <v>362.84398358399051</v>
      </c>
    </row>
    <row r="30" spans="1:6" x14ac:dyDescent="0.25">
      <c r="A30" s="18" t="s">
        <v>65</v>
      </c>
      <c r="B30" s="19">
        <v>0</v>
      </c>
      <c r="C30" s="20">
        <v>648612</v>
      </c>
      <c r="D30" s="19">
        <v>16</v>
      </c>
      <c r="E30" s="20">
        <v>1302596</v>
      </c>
      <c r="F30" s="26">
        <f t="shared" si="0"/>
        <v>100.82823012833558</v>
      </c>
    </row>
    <row r="31" spans="1:6" x14ac:dyDescent="0.25">
      <c r="A31" s="18" t="s">
        <v>48</v>
      </c>
      <c r="B31" s="20">
        <v>0</v>
      </c>
      <c r="C31" s="20">
        <v>977389</v>
      </c>
      <c r="D31" s="20">
        <v>0</v>
      </c>
      <c r="E31" s="20">
        <v>1269296</v>
      </c>
      <c r="F31" s="26">
        <f t="shared" si="0"/>
        <v>29.866000128914891</v>
      </c>
    </row>
    <row r="32" spans="1:6" x14ac:dyDescent="0.25">
      <c r="A32" s="18" t="s">
        <v>47</v>
      </c>
      <c r="B32" s="19">
        <v>0</v>
      </c>
      <c r="C32" s="20">
        <v>2134283</v>
      </c>
      <c r="D32" s="19">
        <v>0</v>
      </c>
      <c r="E32" s="20">
        <v>1165897</v>
      </c>
      <c r="F32" s="26">
        <f t="shared" si="0"/>
        <v>-45.372895721888803</v>
      </c>
    </row>
    <row r="33" spans="1:6" x14ac:dyDescent="0.25">
      <c r="A33" s="18" t="s">
        <v>127</v>
      </c>
      <c r="B33" s="20">
        <v>0</v>
      </c>
      <c r="C33" s="20">
        <v>1036195</v>
      </c>
      <c r="D33" s="20">
        <v>0</v>
      </c>
      <c r="E33" s="20">
        <v>1074882</v>
      </c>
      <c r="F33" s="26">
        <f t="shared" si="0"/>
        <v>3.7335636632101057</v>
      </c>
    </row>
    <row r="34" spans="1:6" x14ac:dyDescent="0.25">
      <c r="A34" s="18" t="s">
        <v>112</v>
      </c>
      <c r="B34" s="20">
        <v>0</v>
      </c>
      <c r="C34" s="20">
        <v>329093</v>
      </c>
      <c r="D34" s="20">
        <v>0</v>
      </c>
      <c r="E34" s="20">
        <v>1059439</v>
      </c>
      <c r="F34" s="26">
        <f t="shared" si="0"/>
        <v>221.92693250843985</v>
      </c>
    </row>
    <row r="35" spans="1:6" x14ac:dyDescent="0.25">
      <c r="A35" s="18" t="s">
        <v>72</v>
      </c>
      <c r="B35" s="19">
        <v>283761</v>
      </c>
      <c r="C35" s="20">
        <v>4618326</v>
      </c>
      <c r="D35" s="19">
        <v>31741</v>
      </c>
      <c r="E35" s="20">
        <v>985776</v>
      </c>
      <c r="F35" s="26">
        <f t="shared" si="0"/>
        <v>-78.655123090054701</v>
      </c>
    </row>
    <row r="36" spans="1:6" x14ac:dyDescent="0.25">
      <c r="A36" s="18" t="s">
        <v>26</v>
      </c>
      <c r="B36" s="19">
        <v>0</v>
      </c>
      <c r="C36" s="20">
        <v>620737</v>
      </c>
      <c r="D36" s="19">
        <v>59277</v>
      </c>
      <c r="E36" s="20">
        <v>721423</v>
      </c>
      <c r="F36" s="26">
        <f t="shared" si="0"/>
        <v>16.220396077565866</v>
      </c>
    </row>
    <row r="37" spans="1:6" x14ac:dyDescent="0.25">
      <c r="A37" s="18" t="s">
        <v>78</v>
      </c>
      <c r="B37" s="19">
        <v>0</v>
      </c>
      <c r="C37" s="20">
        <v>958851</v>
      </c>
      <c r="D37" s="19">
        <v>0</v>
      </c>
      <c r="E37" s="20">
        <v>706421</v>
      </c>
      <c r="F37" s="26">
        <f t="shared" si="0"/>
        <v>-26.326300958125927</v>
      </c>
    </row>
    <row r="38" spans="1:6" x14ac:dyDescent="0.25">
      <c r="A38" s="18" t="s">
        <v>70</v>
      </c>
      <c r="B38" s="19">
        <v>0</v>
      </c>
      <c r="C38" s="20">
        <v>88792</v>
      </c>
      <c r="D38" s="19">
        <v>0</v>
      </c>
      <c r="E38" s="20">
        <v>656607</v>
      </c>
      <c r="F38" s="26">
        <f t="shared" si="0"/>
        <v>639.48891792053337</v>
      </c>
    </row>
    <row r="39" spans="1:6" x14ac:dyDescent="0.25">
      <c r="A39" s="18" t="s">
        <v>89</v>
      </c>
      <c r="B39" s="19">
        <v>0</v>
      </c>
      <c r="C39" s="20">
        <v>854435</v>
      </c>
      <c r="D39" s="19">
        <v>0</v>
      </c>
      <c r="E39" s="20">
        <v>647672</v>
      </c>
      <c r="F39" s="26">
        <f t="shared" si="0"/>
        <v>-24.198798036129133</v>
      </c>
    </row>
    <row r="40" spans="1:6" x14ac:dyDescent="0.25">
      <c r="A40" s="18" t="s">
        <v>103</v>
      </c>
      <c r="B40" s="19">
        <v>45872</v>
      </c>
      <c r="C40" s="20">
        <v>411017</v>
      </c>
      <c r="D40" s="19">
        <v>308023</v>
      </c>
      <c r="E40" s="20">
        <v>613844</v>
      </c>
      <c r="F40" s="26">
        <f t="shared" si="0"/>
        <v>49.347593895143035</v>
      </c>
    </row>
    <row r="41" spans="1:6" x14ac:dyDescent="0.25">
      <c r="A41" s="18" t="s">
        <v>95</v>
      </c>
      <c r="B41" s="20">
        <v>0</v>
      </c>
      <c r="C41" s="20">
        <v>616607</v>
      </c>
      <c r="D41" s="20">
        <v>2960</v>
      </c>
      <c r="E41" s="20">
        <v>591035</v>
      </c>
      <c r="F41" s="26">
        <f t="shared" si="0"/>
        <v>-4.1472120816014097</v>
      </c>
    </row>
    <row r="42" spans="1:6" x14ac:dyDescent="0.25">
      <c r="A42" s="18" t="s">
        <v>87</v>
      </c>
      <c r="B42" s="20">
        <v>0</v>
      </c>
      <c r="C42" s="20">
        <v>187464</v>
      </c>
      <c r="D42" s="19">
        <v>12727</v>
      </c>
      <c r="E42" s="20">
        <v>570458</v>
      </c>
      <c r="F42" s="26">
        <f t="shared" si="0"/>
        <v>204.30269278368115</v>
      </c>
    </row>
    <row r="43" spans="1:6" x14ac:dyDescent="0.25">
      <c r="A43" s="18" t="s">
        <v>63</v>
      </c>
      <c r="B43" s="20">
        <v>0</v>
      </c>
      <c r="C43" s="20">
        <v>1877427</v>
      </c>
      <c r="D43" s="19">
        <v>0</v>
      </c>
      <c r="E43" s="20">
        <v>559620</v>
      </c>
      <c r="F43" s="26">
        <f t="shared" si="0"/>
        <v>-70.19218323801671</v>
      </c>
    </row>
    <row r="44" spans="1:6" x14ac:dyDescent="0.25">
      <c r="A44" s="18" t="s">
        <v>56</v>
      </c>
      <c r="B44" s="19">
        <v>0</v>
      </c>
      <c r="C44" s="20">
        <v>396856</v>
      </c>
      <c r="D44" s="19">
        <v>0</v>
      </c>
      <c r="E44" s="20">
        <v>511846</v>
      </c>
      <c r="F44" s="26">
        <f t="shared" si="0"/>
        <v>28.975245429072515</v>
      </c>
    </row>
    <row r="45" spans="1:6" x14ac:dyDescent="0.25">
      <c r="A45" s="18" t="s">
        <v>109</v>
      </c>
      <c r="B45" s="19">
        <v>0</v>
      </c>
      <c r="C45" s="20">
        <v>319342</v>
      </c>
      <c r="D45" s="19">
        <v>0</v>
      </c>
      <c r="E45" s="20">
        <v>510894</v>
      </c>
      <c r="F45" s="26">
        <f t="shared" si="0"/>
        <v>59.983340744405695</v>
      </c>
    </row>
    <row r="46" spans="1:6" x14ac:dyDescent="0.25">
      <c r="A46" s="18" t="s">
        <v>119</v>
      </c>
      <c r="B46" s="20">
        <v>0</v>
      </c>
      <c r="C46" s="20">
        <v>878464</v>
      </c>
      <c r="D46" s="20">
        <v>0</v>
      </c>
      <c r="E46" s="20">
        <v>431875</v>
      </c>
      <c r="F46" s="26">
        <f t="shared" si="0"/>
        <v>-50.83748451843217</v>
      </c>
    </row>
    <row r="47" spans="1:6" x14ac:dyDescent="0.25">
      <c r="A47" s="18" t="s">
        <v>34</v>
      </c>
      <c r="B47" s="19">
        <v>690577</v>
      </c>
      <c r="C47" s="20">
        <v>428694</v>
      </c>
      <c r="D47" s="19">
        <v>401708</v>
      </c>
      <c r="E47" s="20">
        <v>420607</v>
      </c>
      <c r="F47" s="26">
        <f t="shared" si="0"/>
        <v>-1.8864271485021931</v>
      </c>
    </row>
    <row r="48" spans="1:6" x14ac:dyDescent="0.25">
      <c r="A48" s="18" t="s">
        <v>73</v>
      </c>
      <c r="B48" s="20">
        <v>0</v>
      </c>
      <c r="C48" s="20">
        <v>107686</v>
      </c>
      <c r="D48" s="19">
        <v>0</v>
      </c>
      <c r="E48" s="20">
        <v>407396</v>
      </c>
      <c r="F48" s="26">
        <f t="shared" si="0"/>
        <v>278.31844436602717</v>
      </c>
    </row>
    <row r="49" spans="1:6" x14ac:dyDescent="0.25">
      <c r="A49" s="18" t="s">
        <v>108</v>
      </c>
      <c r="B49" s="19">
        <v>0</v>
      </c>
      <c r="C49" s="20">
        <v>309803</v>
      </c>
      <c r="D49" s="19">
        <v>23140</v>
      </c>
      <c r="E49" s="20">
        <v>404235</v>
      </c>
      <c r="F49" s="26">
        <f t="shared" si="0"/>
        <v>30.481305862112379</v>
      </c>
    </row>
    <row r="50" spans="1:6" x14ac:dyDescent="0.25">
      <c r="A50" s="18" t="s">
        <v>39</v>
      </c>
      <c r="B50" s="20">
        <v>0</v>
      </c>
      <c r="C50" s="20">
        <v>68999</v>
      </c>
      <c r="D50" s="20">
        <v>0</v>
      </c>
      <c r="E50" s="20">
        <v>339144</v>
      </c>
      <c r="F50" s="26">
        <f t="shared" si="0"/>
        <v>391.52016695894145</v>
      </c>
    </row>
    <row r="51" spans="1:6" x14ac:dyDescent="0.25">
      <c r="A51" s="18" t="s">
        <v>58</v>
      </c>
      <c r="B51" s="19">
        <v>130196</v>
      </c>
      <c r="C51" s="20">
        <v>1350347</v>
      </c>
      <c r="D51" s="19">
        <v>297330</v>
      </c>
      <c r="E51" s="20">
        <v>333696</v>
      </c>
      <c r="F51" s="26">
        <f t="shared" si="0"/>
        <v>-75.288129643713802</v>
      </c>
    </row>
    <row r="52" spans="1:6" x14ac:dyDescent="0.25">
      <c r="A52" s="18" t="s">
        <v>61</v>
      </c>
      <c r="B52" s="19">
        <v>5522543</v>
      </c>
      <c r="C52" s="20">
        <v>901425</v>
      </c>
      <c r="D52" s="20">
        <v>3534478</v>
      </c>
      <c r="E52" s="20">
        <v>314319</v>
      </c>
      <c r="F52" s="26">
        <f t="shared" si="0"/>
        <v>-65.130876112821369</v>
      </c>
    </row>
    <row r="53" spans="1:6" x14ac:dyDescent="0.25">
      <c r="A53" s="18" t="s">
        <v>128</v>
      </c>
      <c r="B53" s="20">
        <v>0</v>
      </c>
      <c r="C53" s="20">
        <v>0</v>
      </c>
      <c r="D53" s="20">
        <v>0</v>
      </c>
      <c r="E53" s="20">
        <v>283166</v>
      </c>
      <c r="F53" s="47" t="s">
        <v>140</v>
      </c>
    </row>
    <row r="54" spans="1:6" x14ac:dyDescent="0.25">
      <c r="A54" s="18" t="s">
        <v>83</v>
      </c>
      <c r="B54" s="19">
        <v>0</v>
      </c>
      <c r="C54" s="20">
        <v>0</v>
      </c>
      <c r="D54" s="20">
        <v>0</v>
      </c>
      <c r="E54" s="20">
        <v>269257</v>
      </c>
      <c r="F54" s="48" t="s">
        <v>140</v>
      </c>
    </row>
    <row r="55" spans="1:6" x14ac:dyDescent="0.25">
      <c r="A55" s="18" t="s">
        <v>53</v>
      </c>
      <c r="B55" s="19">
        <v>0</v>
      </c>
      <c r="C55" s="20">
        <v>201062</v>
      </c>
      <c r="D55" s="19">
        <v>0</v>
      </c>
      <c r="E55" s="20">
        <v>238477</v>
      </c>
      <c r="F55" s="26">
        <f t="shared" ref="F55:F74" si="1">+E55*100/C55-100</f>
        <v>18.608687867423981</v>
      </c>
    </row>
    <row r="56" spans="1:6" x14ac:dyDescent="0.25">
      <c r="A56" s="18" t="s">
        <v>96</v>
      </c>
      <c r="B56" s="19">
        <v>0</v>
      </c>
      <c r="C56" s="20">
        <v>241494</v>
      </c>
      <c r="D56" s="19">
        <v>0</v>
      </c>
      <c r="E56" s="20">
        <v>211797</v>
      </c>
      <c r="F56" s="26">
        <f t="shared" si="1"/>
        <v>-12.297199930433052</v>
      </c>
    </row>
    <row r="57" spans="1:6" x14ac:dyDescent="0.25">
      <c r="A57" s="18" t="s">
        <v>123</v>
      </c>
      <c r="B57" s="20">
        <v>46723</v>
      </c>
      <c r="C57" s="20">
        <v>114469</v>
      </c>
      <c r="D57" s="20">
        <v>1611</v>
      </c>
      <c r="E57" s="20">
        <v>207364</v>
      </c>
      <c r="F57" s="26">
        <f t="shared" si="1"/>
        <v>81.152975914876521</v>
      </c>
    </row>
    <row r="58" spans="1:6" x14ac:dyDescent="0.25">
      <c r="A58" s="18" t="s">
        <v>101</v>
      </c>
      <c r="B58" s="19">
        <v>0</v>
      </c>
      <c r="C58" s="20">
        <v>80530</v>
      </c>
      <c r="D58" s="19">
        <v>0</v>
      </c>
      <c r="E58" s="20">
        <v>206798</v>
      </c>
      <c r="F58" s="26">
        <f t="shared" si="1"/>
        <v>156.79622500931328</v>
      </c>
    </row>
    <row r="59" spans="1:6" x14ac:dyDescent="0.25">
      <c r="A59" s="18" t="s">
        <v>35</v>
      </c>
      <c r="B59" s="19">
        <v>0</v>
      </c>
      <c r="C59" s="20">
        <v>163915</v>
      </c>
      <c r="D59" s="19">
        <v>0</v>
      </c>
      <c r="E59" s="20">
        <v>200462</v>
      </c>
      <c r="F59" s="26">
        <f t="shared" si="1"/>
        <v>22.29631211298539</v>
      </c>
    </row>
    <row r="60" spans="1:6" x14ac:dyDescent="0.25">
      <c r="A60" s="18" t="s">
        <v>24</v>
      </c>
      <c r="B60" s="19">
        <v>0</v>
      </c>
      <c r="C60" s="20">
        <v>243437</v>
      </c>
      <c r="D60" s="19">
        <v>0</v>
      </c>
      <c r="E60" s="20">
        <v>193049</v>
      </c>
      <c r="F60" s="26">
        <f t="shared" si="1"/>
        <v>-20.698579098493653</v>
      </c>
    </row>
    <row r="61" spans="1:6" x14ac:dyDescent="0.25">
      <c r="A61" s="18" t="s">
        <v>86</v>
      </c>
      <c r="B61" s="20">
        <v>0</v>
      </c>
      <c r="C61" s="20">
        <v>174253</v>
      </c>
      <c r="D61" s="20">
        <v>0</v>
      </c>
      <c r="E61" s="20">
        <v>191270</v>
      </c>
      <c r="F61" s="26">
        <f t="shared" si="1"/>
        <v>9.7656855262176236</v>
      </c>
    </row>
    <row r="62" spans="1:6" x14ac:dyDescent="0.25">
      <c r="A62" s="18" t="s">
        <v>68</v>
      </c>
      <c r="B62" s="19">
        <v>0</v>
      </c>
      <c r="C62" s="20">
        <v>88806</v>
      </c>
      <c r="D62" s="19">
        <v>0</v>
      </c>
      <c r="E62" s="20">
        <v>185812</v>
      </c>
      <c r="F62" s="26">
        <f t="shared" si="1"/>
        <v>109.23361034164358</v>
      </c>
    </row>
    <row r="63" spans="1:6" x14ac:dyDescent="0.25">
      <c r="A63" s="18" t="s">
        <v>116</v>
      </c>
      <c r="B63" s="19">
        <v>228540</v>
      </c>
      <c r="C63" s="20">
        <v>85280</v>
      </c>
      <c r="D63" s="19">
        <v>0</v>
      </c>
      <c r="E63" s="20">
        <v>172892</v>
      </c>
      <c r="F63" s="26">
        <f t="shared" si="1"/>
        <v>102.73452157598499</v>
      </c>
    </row>
    <row r="64" spans="1:6" x14ac:dyDescent="0.25">
      <c r="A64" s="18" t="s">
        <v>7</v>
      </c>
      <c r="B64" s="19">
        <v>167641</v>
      </c>
      <c r="C64" s="20">
        <v>151883</v>
      </c>
      <c r="D64" s="19">
        <v>264043</v>
      </c>
      <c r="E64" s="20">
        <v>168866</v>
      </c>
      <c r="F64" s="26">
        <f t="shared" si="1"/>
        <v>11.181633230842166</v>
      </c>
    </row>
    <row r="65" spans="1:6" x14ac:dyDescent="0.25">
      <c r="A65" s="18" t="s">
        <v>74</v>
      </c>
      <c r="B65" s="19">
        <v>0</v>
      </c>
      <c r="C65" s="20">
        <v>537148</v>
      </c>
      <c r="D65" s="19">
        <v>0</v>
      </c>
      <c r="E65" s="20">
        <v>160359</v>
      </c>
      <c r="F65" s="26">
        <f t="shared" si="1"/>
        <v>-70.146216685159402</v>
      </c>
    </row>
    <row r="66" spans="1:6" x14ac:dyDescent="0.25">
      <c r="A66" s="18" t="s">
        <v>77</v>
      </c>
      <c r="B66" s="19">
        <v>0</v>
      </c>
      <c r="C66" s="20">
        <v>14324</v>
      </c>
      <c r="D66" s="19">
        <v>0</v>
      </c>
      <c r="E66" s="20">
        <v>156113</v>
      </c>
      <c r="F66" s="26">
        <f t="shared" si="1"/>
        <v>989.87014800335101</v>
      </c>
    </row>
    <row r="67" spans="1:6" x14ac:dyDescent="0.25">
      <c r="A67" s="18" t="s">
        <v>79</v>
      </c>
      <c r="B67" s="20">
        <v>0</v>
      </c>
      <c r="C67" s="20">
        <v>228246</v>
      </c>
      <c r="D67" s="20">
        <v>0</v>
      </c>
      <c r="E67" s="20">
        <v>139585</v>
      </c>
      <c r="F67" s="26">
        <f t="shared" si="1"/>
        <v>-38.844492345977585</v>
      </c>
    </row>
    <row r="68" spans="1:6" x14ac:dyDescent="0.25">
      <c r="A68" s="18" t="s">
        <v>100</v>
      </c>
      <c r="B68" s="20">
        <v>0</v>
      </c>
      <c r="C68" s="20">
        <v>103517</v>
      </c>
      <c r="D68" s="20">
        <v>0</v>
      </c>
      <c r="E68" s="20">
        <v>130539</v>
      </c>
      <c r="F68" s="26">
        <f t="shared" si="1"/>
        <v>26.103924959185449</v>
      </c>
    </row>
    <row r="69" spans="1:6" x14ac:dyDescent="0.25">
      <c r="A69" s="18" t="s">
        <v>60</v>
      </c>
      <c r="B69" s="19">
        <v>0</v>
      </c>
      <c r="C69" s="20">
        <v>108582</v>
      </c>
      <c r="D69" s="19">
        <v>0</v>
      </c>
      <c r="E69" s="20">
        <v>112456</v>
      </c>
      <c r="F69" s="26">
        <f t="shared" si="1"/>
        <v>3.5678105026615867</v>
      </c>
    </row>
    <row r="70" spans="1:6" x14ac:dyDescent="0.25">
      <c r="A70" s="18" t="s">
        <v>25</v>
      </c>
      <c r="B70" s="19">
        <v>3944871</v>
      </c>
      <c r="C70" s="20">
        <v>235350</v>
      </c>
      <c r="D70" s="19">
        <v>2096166</v>
      </c>
      <c r="E70" s="20">
        <v>107065</v>
      </c>
      <c r="F70" s="26">
        <f t="shared" si="1"/>
        <v>-54.508179307414487</v>
      </c>
    </row>
    <row r="71" spans="1:6" x14ac:dyDescent="0.25">
      <c r="A71" s="18" t="s">
        <v>91</v>
      </c>
      <c r="B71" s="19">
        <v>5317</v>
      </c>
      <c r="C71" s="20">
        <v>30961</v>
      </c>
      <c r="D71" s="19">
        <v>0</v>
      </c>
      <c r="E71" s="20">
        <v>96771</v>
      </c>
      <c r="F71" s="26">
        <f t="shared" si="1"/>
        <v>212.55773392332287</v>
      </c>
    </row>
    <row r="72" spans="1:6" x14ac:dyDescent="0.25">
      <c r="A72" s="18" t="s">
        <v>44</v>
      </c>
      <c r="B72" s="19">
        <v>4875</v>
      </c>
      <c r="C72" s="20">
        <v>408766</v>
      </c>
      <c r="D72" s="19">
        <v>0</v>
      </c>
      <c r="E72" s="20">
        <v>94082</v>
      </c>
      <c r="F72" s="26">
        <f t="shared" si="1"/>
        <v>-76.983897878003546</v>
      </c>
    </row>
    <row r="73" spans="1:6" x14ac:dyDescent="0.25">
      <c r="A73" s="18" t="s">
        <v>104</v>
      </c>
      <c r="B73" s="19">
        <v>0</v>
      </c>
      <c r="C73" s="20">
        <v>1175684</v>
      </c>
      <c r="D73" s="19">
        <v>0</v>
      </c>
      <c r="E73" s="20">
        <v>84684</v>
      </c>
      <c r="F73" s="26">
        <f t="shared" si="1"/>
        <v>-92.797044103687725</v>
      </c>
    </row>
    <row r="74" spans="1:6" x14ac:dyDescent="0.25">
      <c r="A74" s="18" t="s">
        <v>41</v>
      </c>
      <c r="B74" s="19">
        <v>0</v>
      </c>
      <c r="C74" s="20">
        <v>93434</v>
      </c>
      <c r="D74" s="19">
        <v>0</v>
      </c>
      <c r="E74" s="20">
        <v>83996</v>
      </c>
      <c r="F74" s="26">
        <f t="shared" si="1"/>
        <v>-10.101247939722157</v>
      </c>
    </row>
    <row r="75" spans="1:6" x14ac:dyDescent="0.25">
      <c r="A75" s="18" t="s">
        <v>85</v>
      </c>
      <c r="B75" s="19">
        <v>0</v>
      </c>
      <c r="C75" s="20">
        <v>0</v>
      </c>
      <c r="D75" s="20">
        <v>0</v>
      </c>
      <c r="E75" s="20">
        <v>82860</v>
      </c>
      <c r="F75" s="48" t="s">
        <v>140</v>
      </c>
    </row>
    <row r="76" spans="1:6" x14ac:dyDescent="0.25">
      <c r="A76" s="18" t="s">
        <v>90</v>
      </c>
      <c r="B76" s="19">
        <v>0</v>
      </c>
      <c r="C76" s="20">
        <v>45256</v>
      </c>
      <c r="D76" s="19">
        <v>0</v>
      </c>
      <c r="E76" s="20">
        <v>80192</v>
      </c>
      <c r="F76" s="26">
        <f t="shared" ref="F76:F81" si="2">+E76*100/C76-100</f>
        <v>77.196393848329507</v>
      </c>
    </row>
    <row r="77" spans="1:6" ht="30" x14ac:dyDescent="0.25">
      <c r="A77" s="18" t="s">
        <v>81</v>
      </c>
      <c r="B77" s="19">
        <v>0</v>
      </c>
      <c r="C77" s="20">
        <v>131206</v>
      </c>
      <c r="D77" s="19">
        <v>0</v>
      </c>
      <c r="E77" s="20">
        <v>78332</v>
      </c>
      <c r="F77" s="26">
        <f t="shared" si="2"/>
        <v>-40.298461960581072</v>
      </c>
    </row>
    <row r="78" spans="1:6" x14ac:dyDescent="0.25">
      <c r="A78" s="18" t="s">
        <v>28</v>
      </c>
      <c r="B78" s="19">
        <v>0</v>
      </c>
      <c r="C78" s="20">
        <v>5302</v>
      </c>
      <c r="D78" s="19">
        <v>0</v>
      </c>
      <c r="E78" s="20">
        <v>75917</v>
      </c>
      <c r="F78" s="26">
        <f t="shared" si="2"/>
        <v>1331.855903432667</v>
      </c>
    </row>
    <row r="79" spans="1:6" x14ac:dyDescent="0.25">
      <c r="A79" s="18" t="s">
        <v>71</v>
      </c>
      <c r="B79" s="19">
        <v>0</v>
      </c>
      <c r="C79" s="20">
        <v>30641</v>
      </c>
      <c r="D79" s="19">
        <v>1092</v>
      </c>
      <c r="E79" s="20">
        <v>63601</v>
      </c>
      <c r="F79" s="26">
        <f t="shared" si="2"/>
        <v>107.56829085212624</v>
      </c>
    </row>
    <row r="80" spans="1:6" x14ac:dyDescent="0.25">
      <c r="A80" s="18" t="s">
        <v>66</v>
      </c>
      <c r="B80" s="19">
        <v>0</v>
      </c>
      <c r="C80" s="20">
        <v>55151</v>
      </c>
      <c r="D80" s="19">
        <v>0</v>
      </c>
      <c r="E80" s="20">
        <v>57648</v>
      </c>
      <c r="F80" s="26">
        <f t="shared" si="2"/>
        <v>4.5275697630142702</v>
      </c>
    </row>
    <row r="81" spans="1:6" x14ac:dyDescent="0.25">
      <c r="A81" s="18" t="s">
        <v>36</v>
      </c>
      <c r="B81" s="19">
        <v>0</v>
      </c>
      <c r="C81" s="20">
        <v>143590</v>
      </c>
      <c r="D81" s="19">
        <v>0</v>
      </c>
      <c r="E81" s="20">
        <v>54611</v>
      </c>
      <c r="F81" s="26">
        <f t="shared" si="2"/>
        <v>-61.96740720105857</v>
      </c>
    </row>
    <row r="82" spans="1:6" x14ac:dyDescent="0.25">
      <c r="A82" s="18" t="s">
        <v>110</v>
      </c>
      <c r="B82" s="19">
        <v>0</v>
      </c>
      <c r="C82" s="20">
        <v>0</v>
      </c>
      <c r="D82" s="19">
        <v>0</v>
      </c>
      <c r="E82" s="20">
        <v>53978</v>
      </c>
      <c r="F82" s="48" t="s">
        <v>140</v>
      </c>
    </row>
    <row r="83" spans="1:6" x14ac:dyDescent="0.25">
      <c r="A83" s="18" t="s">
        <v>120</v>
      </c>
      <c r="B83" s="19">
        <v>0</v>
      </c>
      <c r="C83" s="20">
        <v>32088</v>
      </c>
      <c r="D83" s="19">
        <v>0</v>
      </c>
      <c r="E83" s="20">
        <v>49630</v>
      </c>
      <c r="F83" s="26">
        <f>+E83*100/C83-100</f>
        <v>54.668411867364739</v>
      </c>
    </row>
    <row r="84" spans="1:6" x14ac:dyDescent="0.25">
      <c r="A84" s="18" t="s">
        <v>84</v>
      </c>
      <c r="B84" s="19">
        <v>0</v>
      </c>
      <c r="C84" s="20">
        <v>0</v>
      </c>
      <c r="D84" s="19">
        <v>0</v>
      </c>
      <c r="E84" s="20">
        <v>48752</v>
      </c>
      <c r="F84" s="48" t="s">
        <v>140</v>
      </c>
    </row>
    <row r="85" spans="1:6" x14ac:dyDescent="0.25">
      <c r="A85" s="18" t="s">
        <v>23</v>
      </c>
      <c r="B85" s="19">
        <v>0</v>
      </c>
      <c r="C85" s="20">
        <v>20010</v>
      </c>
      <c r="D85" s="19">
        <v>0</v>
      </c>
      <c r="E85" s="20">
        <v>40662</v>
      </c>
      <c r="F85" s="26">
        <f>+E85*100/C85-100</f>
        <v>103.20839580209895</v>
      </c>
    </row>
    <row r="86" spans="1:6" x14ac:dyDescent="0.25">
      <c r="A86" s="18" t="s">
        <v>51</v>
      </c>
      <c r="B86" s="20">
        <v>0</v>
      </c>
      <c r="C86" s="20">
        <v>113260</v>
      </c>
      <c r="D86" s="20">
        <v>0</v>
      </c>
      <c r="E86" s="20">
        <v>40074</v>
      </c>
      <c r="F86" s="26">
        <f>+E86*100/C86-100</f>
        <v>-64.617693801871809</v>
      </c>
    </row>
    <row r="87" spans="1:6" x14ac:dyDescent="0.25">
      <c r="A87" s="18" t="s">
        <v>57</v>
      </c>
      <c r="B87" s="19">
        <v>0</v>
      </c>
      <c r="C87" s="20">
        <v>0</v>
      </c>
      <c r="D87" s="19">
        <v>0</v>
      </c>
      <c r="E87" s="20">
        <v>36249</v>
      </c>
      <c r="F87" s="48" t="s">
        <v>140</v>
      </c>
    </row>
    <row r="88" spans="1:6" x14ac:dyDescent="0.25">
      <c r="A88" s="18" t="s">
        <v>12</v>
      </c>
      <c r="B88" s="19">
        <v>0</v>
      </c>
      <c r="C88" s="19">
        <v>208092</v>
      </c>
      <c r="D88" s="19">
        <v>0</v>
      </c>
      <c r="E88" s="20">
        <v>27943</v>
      </c>
      <c r="F88" s="26">
        <f>+E88*100/C88-100</f>
        <v>-86.57180477865559</v>
      </c>
    </row>
    <row r="89" spans="1:6" x14ac:dyDescent="0.25">
      <c r="A89" s="18" t="s">
        <v>75</v>
      </c>
      <c r="B89" s="19">
        <v>0</v>
      </c>
      <c r="C89" s="20">
        <v>0</v>
      </c>
      <c r="D89" s="19">
        <v>0</v>
      </c>
      <c r="E89" s="20">
        <v>25200</v>
      </c>
      <c r="F89" s="48" t="s">
        <v>140</v>
      </c>
    </row>
    <row r="90" spans="1:6" x14ac:dyDescent="0.25">
      <c r="A90" s="18" t="s">
        <v>129</v>
      </c>
      <c r="B90" s="19">
        <v>0</v>
      </c>
      <c r="C90" s="20">
        <v>0</v>
      </c>
      <c r="D90" s="19">
        <v>0</v>
      </c>
      <c r="E90" s="20">
        <v>22464</v>
      </c>
      <c r="F90" s="48" t="s">
        <v>140</v>
      </c>
    </row>
    <row r="91" spans="1:6" x14ac:dyDescent="0.25">
      <c r="A91" s="18" t="s">
        <v>62</v>
      </c>
      <c r="B91" s="20">
        <v>0</v>
      </c>
      <c r="C91" s="20">
        <v>35157</v>
      </c>
      <c r="D91" s="20">
        <v>0</v>
      </c>
      <c r="E91" s="20">
        <v>17920</v>
      </c>
      <c r="F91" s="26">
        <f>+E91*100/C91-100</f>
        <v>-49.028642944506075</v>
      </c>
    </row>
    <row r="92" spans="1:6" x14ac:dyDescent="0.25">
      <c r="A92" s="18" t="s">
        <v>121</v>
      </c>
      <c r="B92" s="19">
        <v>0</v>
      </c>
      <c r="C92" s="20">
        <v>10004</v>
      </c>
      <c r="D92" s="19">
        <v>0</v>
      </c>
      <c r="E92" s="20">
        <v>12024</v>
      </c>
      <c r="F92" s="26">
        <f>+E92*100/C92-100</f>
        <v>20.191923230707715</v>
      </c>
    </row>
    <row r="93" spans="1:6" x14ac:dyDescent="0.25">
      <c r="A93" s="18" t="s">
        <v>125</v>
      </c>
      <c r="B93" s="19">
        <v>0</v>
      </c>
      <c r="C93" s="19">
        <v>0</v>
      </c>
      <c r="D93" s="19">
        <v>0</v>
      </c>
      <c r="E93" s="20">
        <v>11767</v>
      </c>
      <c r="F93" s="48" t="s">
        <v>140</v>
      </c>
    </row>
    <row r="94" spans="1:6" x14ac:dyDescent="0.25">
      <c r="A94" s="18" t="s">
        <v>40</v>
      </c>
      <c r="B94" s="19">
        <v>0</v>
      </c>
      <c r="C94" s="20">
        <v>24249</v>
      </c>
      <c r="D94" s="19">
        <v>0</v>
      </c>
      <c r="E94" s="20">
        <v>8692</v>
      </c>
      <c r="F94" s="26">
        <f>+E94*100/C94-100</f>
        <v>-64.155222895789507</v>
      </c>
    </row>
    <row r="95" spans="1:6" x14ac:dyDescent="0.25">
      <c r="A95" s="18" t="s">
        <v>88</v>
      </c>
      <c r="B95" s="19">
        <v>0</v>
      </c>
      <c r="C95" s="20">
        <v>0</v>
      </c>
      <c r="D95" s="19">
        <v>0</v>
      </c>
      <c r="E95" s="20">
        <v>8678</v>
      </c>
      <c r="F95" s="48" t="s">
        <v>140</v>
      </c>
    </row>
    <row r="96" spans="1:6" x14ac:dyDescent="0.25">
      <c r="A96" s="18" t="s">
        <v>33</v>
      </c>
      <c r="B96" s="19">
        <v>0</v>
      </c>
      <c r="C96" s="19">
        <v>0</v>
      </c>
      <c r="D96" s="19">
        <v>0</v>
      </c>
      <c r="E96" s="20">
        <v>1450</v>
      </c>
      <c r="F96" s="48" t="s">
        <v>140</v>
      </c>
    </row>
    <row r="97" spans="1:6" x14ac:dyDescent="0.25">
      <c r="A97" s="18" t="s">
        <v>54</v>
      </c>
      <c r="B97" s="19">
        <v>0</v>
      </c>
      <c r="C97" s="19">
        <v>83928</v>
      </c>
      <c r="D97" s="19">
        <v>0</v>
      </c>
      <c r="E97" s="20">
        <v>1100</v>
      </c>
      <c r="F97" s="26">
        <f>+E97*100/C97-100</f>
        <v>-98.689352778572115</v>
      </c>
    </row>
    <row r="98" spans="1:6" x14ac:dyDescent="0.25">
      <c r="A98" s="18" t="s">
        <v>14</v>
      </c>
      <c r="B98" s="19">
        <v>0</v>
      </c>
      <c r="C98" s="19">
        <v>0</v>
      </c>
      <c r="D98" s="19">
        <v>0</v>
      </c>
      <c r="E98" s="20">
        <v>0</v>
      </c>
      <c r="F98" s="48" t="s">
        <v>140</v>
      </c>
    </row>
    <row r="99" spans="1:6" x14ac:dyDescent="0.25">
      <c r="A99" s="18" t="s">
        <v>17</v>
      </c>
      <c r="B99" s="19">
        <v>0</v>
      </c>
      <c r="C99" s="19">
        <v>0</v>
      </c>
      <c r="D99" s="19">
        <v>0</v>
      </c>
      <c r="E99" s="20">
        <v>0</v>
      </c>
      <c r="F99" s="48" t="s">
        <v>140</v>
      </c>
    </row>
    <row r="100" spans="1:6" x14ac:dyDescent="0.25">
      <c r="A100" s="18" t="s">
        <v>20</v>
      </c>
      <c r="B100" s="19">
        <v>0</v>
      </c>
      <c r="C100" s="20">
        <v>0</v>
      </c>
      <c r="D100" s="19">
        <v>0</v>
      </c>
      <c r="E100" s="20">
        <v>0</v>
      </c>
      <c r="F100" s="48" t="s">
        <v>140</v>
      </c>
    </row>
    <row r="101" spans="1:6" x14ac:dyDescent="0.25">
      <c r="A101" s="18" t="s">
        <v>59</v>
      </c>
      <c r="B101" s="19">
        <v>0</v>
      </c>
      <c r="C101" s="20">
        <v>0</v>
      </c>
      <c r="D101" s="19">
        <v>0</v>
      </c>
      <c r="E101" s="20">
        <v>0</v>
      </c>
      <c r="F101" s="48" t="s">
        <v>140</v>
      </c>
    </row>
    <row r="102" spans="1:6" x14ac:dyDescent="0.25">
      <c r="A102" s="18" t="s">
        <v>64</v>
      </c>
      <c r="B102" s="19">
        <v>86372</v>
      </c>
      <c r="C102" s="19">
        <v>0</v>
      </c>
      <c r="D102" s="19">
        <v>20930</v>
      </c>
      <c r="E102" s="19">
        <v>0</v>
      </c>
      <c r="F102" s="48" t="s">
        <v>140</v>
      </c>
    </row>
    <row r="103" spans="1:6" x14ac:dyDescent="0.25">
      <c r="A103" s="18" t="s">
        <v>80</v>
      </c>
      <c r="B103" s="19">
        <v>0</v>
      </c>
      <c r="C103" s="20">
        <v>0</v>
      </c>
      <c r="D103" s="19">
        <v>0</v>
      </c>
      <c r="E103" s="19">
        <v>0</v>
      </c>
      <c r="F103" s="48" t="s">
        <v>140</v>
      </c>
    </row>
    <row r="104" spans="1:6" x14ac:dyDescent="0.25">
      <c r="A104" s="18" t="s">
        <v>82</v>
      </c>
      <c r="B104" s="19">
        <v>0</v>
      </c>
      <c r="C104" s="19">
        <v>0</v>
      </c>
      <c r="D104" s="19">
        <v>5535</v>
      </c>
      <c r="E104" s="19">
        <v>0</v>
      </c>
      <c r="F104" s="48" t="s">
        <v>140</v>
      </c>
    </row>
    <row r="105" spans="1:6" x14ac:dyDescent="0.25">
      <c r="A105" s="18" t="s">
        <v>97</v>
      </c>
      <c r="B105" s="19">
        <v>4430</v>
      </c>
      <c r="C105" s="19">
        <v>0</v>
      </c>
      <c r="D105" s="19">
        <v>15321</v>
      </c>
      <c r="E105" s="19">
        <v>0</v>
      </c>
      <c r="F105" s="48" t="s">
        <v>140</v>
      </c>
    </row>
    <row r="106" spans="1:6" x14ac:dyDescent="0.25">
      <c r="A106" s="18" t="s">
        <v>107</v>
      </c>
      <c r="B106" s="19">
        <v>0</v>
      </c>
      <c r="C106" s="19">
        <v>0</v>
      </c>
      <c r="D106" s="19">
        <v>0</v>
      </c>
      <c r="E106" s="19">
        <v>0</v>
      </c>
      <c r="F106" s="48" t="s">
        <v>140</v>
      </c>
    </row>
    <row r="107" spans="1:6" x14ac:dyDescent="0.25">
      <c r="A107" s="18" t="s">
        <v>114</v>
      </c>
      <c r="B107" s="19">
        <v>0</v>
      </c>
      <c r="C107" s="19">
        <v>0</v>
      </c>
      <c r="D107" s="19">
        <v>0</v>
      </c>
      <c r="E107" s="19">
        <v>0</v>
      </c>
      <c r="F107" s="48" t="s">
        <v>140</v>
      </c>
    </row>
    <row r="108" spans="1:6" x14ac:dyDescent="0.25">
      <c r="A108" s="18" t="s">
        <v>132</v>
      </c>
      <c r="B108" s="19">
        <v>57489</v>
      </c>
      <c r="C108" s="19">
        <v>0</v>
      </c>
      <c r="D108" s="19">
        <v>403431</v>
      </c>
      <c r="E108" s="19">
        <v>0</v>
      </c>
      <c r="F108" s="48" t="s">
        <v>140</v>
      </c>
    </row>
    <row r="109" spans="1:6" x14ac:dyDescent="0.25">
      <c r="A109" s="18" t="s">
        <v>10</v>
      </c>
      <c r="B109" s="19">
        <v>0</v>
      </c>
      <c r="C109" s="20">
        <v>1460</v>
      </c>
      <c r="D109" s="19">
        <v>0</v>
      </c>
      <c r="E109" s="20">
        <v>0</v>
      </c>
      <c r="F109" s="26">
        <f t="shared" ref="F109:F116" si="3">+E109*100/C109-100</f>
        <v>-100</v>
      </c>
    </row>
    <row r="110" spans="1:6" x14ac:dyDescent="0.25">
      <c r="A110" s="18" t="s">
        <v>13</v>
      </c>
      <c r="B110" s="19">
        <v>0</v>
      </c>
      <c r="C110" s="19">
        <v>8533</v>
      </c>
      <c r="D110" s="19">
        <v>0</v>
      </c>
      <c r="E110" s="20">
        <v>0</v>
      </c>
      <c r="F110" s="26">
        <f t="shared" si="3"/>
        <v>-100</v>
      </c>
    </row>
    <row r="111" spans="1:6" x14ac:dyDescent="0.25">
      <c r="A111" s="18" t="s">
        <v>19</v>
      </c>
      <c r="B111" s="19">
        <v>0</v>
      </c>
      <c r="C111" s="19">
        <v>103374</v>
      </c>
      <c r="D111" s="19">
        <v>0</v>
      </c>
      <c r="E111" s="20">
        <v>0</v>
      </c>
      <c r="F111" s="26">
        <f t="shared" si="3"/>
        <v>-100</v>
      </c>
    </row>
    <row r="112" spans="1:6" x14ac:dyDescent="0.25">
      <c r="A112" s="18" t="s">
        <v>32</v>
      </c>
      <c r="B112" s="19">
        <v>0</v>
      </c>
      <c r="C112" s="20">
        <v>4571</v>
      </c>
      <c r="D112" s="19">
        <v>0</v>
      </c>
      <c r="E112" s="20">
        <v>0</v>
      </c>
      <c r="F112" s="26">
        <f t="shared" si="3"/>
        <v>-100</v>
      </c>
    </row>
    <row r="113" spans="1:6" x14ac:dyDescent="0.25">
      <c r="A113" s="18" t="s">
        <v>46</v>
      </c>
      <c r="B113" s="19">
        <v>1993</v>
      </c>
      <c r="C113" s="20">
        <v>145388</v>
      </c>
      <c r="D113" s="19">
        <v>25383</v>
      </c>
      <c r="E113" s="20">
        <v>0</v>
      </c>
      <c r="F113" s="26">
        <f t="shared" si="3"/>
        <v>-100</v>
      </c>
    </row>
    <row r="114" spans="1:6" x14ac:dyDescent="0.25">
      <c r="A114" s="18" t="s">
        <v>50</v>
      </c>
      <c r="B114" s="19">
        <v>0</v>
      </c>
      <c r="C114" s="20">
        <v>53966</v>
      </c>
      <c r="D114" s="19">
        <v>0</v>
      </c>
      <c r="E114" s="20">
        <v>0</v>
      </c>
      <c r="F114" s="26">
        <f t="shared" si="3"/>
        <v>-100</v>
      </c>
    </row>
    <row r="115" spans="1:6" x14ac:dyDescent="0.25">
      <c r="A115" s="18" t="s">
        <v>94</v>
      </c>
      <c r="B115" s="19">
        <v>0</v>
      </c>
      <c r="C115" s="19">
        <v>19319</v>
      </c>
      <c r="D115" s="19">
        <v>0</v>
      </c>
      <c r="E115" s="19">
        <v>0</v>
      </c>
      <c r="F115" s="26">
        <f t="shared" si="3"/>
        <v>-100</v>
      </c>
    </row>
    <row r="116" spans="1:6" x14ac:dyDescent="0.25">
      <c r="A116" s="18" t="s">
        <v>130</v>
      </c>
      <c r="B116" s="19">
        <v>0</v>
      </c>
      <c r="C116" s="19">
        <v>95039</v>
      </c>
      <c r="D116" s="19">
        <v>0</v>
      </c>
      <c r="E116" s="19">
        <v>0</v>
      </c>
      <c r="F116" s="26">
        <f t="shared" si="3"/>
        <v>-100</v>
      </c>
    </row>
    <row r="117" spans="1:6" x14ac:dyDescent="0.25">
      <c r="A117" s="24" t="s">
        <v>137</v>
      </c>
      <c r="B117" s="25">
        <v>15855138</v>
      </c>
      <c r="C117" s="25">
        <v>199855190</v>
      </c>
      <c r="D117" s="25">
        <v>11765266</v>
      </c>
      <c r="E117" s="25">
        <v>209649264</v>
      </c>
      <c r="F117" s="27">
        <f t="shared" ref="F117" si="4">+E117*100/C117-100</f>
        <v>4.900585268763848</v>
      </c>
    </row>
    <row r="121" spans="1:6" x14ac:dyDescent="0.25">
      <c r="A121" s="16" t="s">
        <v>4</v>
      </c>
    </row>
  </sheetData>
  <sortState xmlns:xlrd2="http://schemas.microsoft.com/office/spreadsheetml/2017/richdata2" ref="A6:F116">
    <sortCondition descending="1" ref="E6:E116"/>
  </sortState>
  <mergeCells count="4">
    <mergeCell ref="A4:A5"/>
    <mergeCell ref="B4:C4"/>
    <mergeCell ref="D4:E4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"/>
  <sheetViews>
    <sheetView workbookViewId="0">
      <selection activeCell="F43" sqref="F43"/>
    </sheetView>
  </sheetViews>
  <sheetFormatPr defaultColWidth="25" defaultRowHeight="15" x14ac:dyDescent="0.25"/>
  <cols>
    <col min="2" max="6" width="15.85546875" customWidth="1"/>
  </cols>
  <sheetData>
    <row r="1" spans="1:6" ht="15.75" x14ac:dyDescent="0.25">
      <c r="A1" s="29" t="s">
        <v>136</v>
      </c>
    </row>
    <row r="2" spans="1:6" ht="15.75" x14ac:dyDescent="0.25">
      <c r="A2" s="29" t="s">
        <v>143</v>
      </c>
    </row>
    <row r="3" spans="1:6" ht="15" customHeight="1" x14ac:dyDescent="0.25">
      <c r="A3" s="30" t="s">
        <v>144</v>
      </c>
    </row>
    <row r="4" spans="1:6" ht="27" customHeight="1" x14ac:dyDescent="0.25">
      <c r="A4" s="49" t="s">
        <v>134</v>
      </c>
      <c r="B4" s="51" t="s">
        <v>141</v>
      </c>
      <c r="C4" s="52"/>
      <c r="D4" s="53" t="s">
        <v>142</v>
      </c>
      <c r="E4" s="51"/>
      <c r="F4" s="54" t="s">
        <v>135</v>
      </c>
    </row>
    <row r="5" spans="1:6" x14ac:dyDescent="0.25">
      <c r="A5" s="50"/>
      <c r="B5" s="31" t="s">
        <v>2</v>
      </c>
      <c r="C5" s="32" t="s">
        <v>3</v>
      </c>
      <c r="D5" s="33" t="s">
        <v>2</v>
      </c>
      <c r="E5" s="31" t="s">
        <v>3</v>
      </c>
      <c r="F5" s="54"/>
    </row>
    <row r="6" spans="1:6" x14ac:dyDescent="0.25">
      <c r="A6" s="28" t="s">
        <v>115</v>
      </c>
      <c r="B6" s="1">
        <v>36265</v>
      </c>
      <c r="C6" s="1">
        <v>13340364</v>
      </c>
      <c r="D6" s="1">
        <v>68543</v>
      </c>
      <c r="E6" s="1">
        <v>16347291</v>
      </c>
      <c r="F6" s="26">
        <f t="shared" ref="F6:F42" si="0">+E6*100/C6-100</f>
        <v>22.540067122606246</v>
      </c>
    </row>
    <row r="7" spans="1:6" x14ac:dyDescent="0.25">
      <c r="A7" s="28" t="s">
        <v>29</v>
      </c>
      <c r="B7" s="1">
        <v>0</v>
      </c>
      <c r="C7" s="1">
        <v>3220290</v>
      </c>
      <c r="D7" s="1">
        <v>0</v>
      </c>
      <c r="E7" s="1">
        <v>4061238</v>
      </c>
      <c r="F7" s="26">
        <f t="shared" si="0"/>
        <v>26.11404562943089</v>
      </c>
    </row>
    <row r="8" spans="1:6" x14ac:dyDescent="0.25">
      <c r="A8" s="28" t="s">
        <v>52</v>
      </c>
      <c r="B8" s="1">
        <v>103817</v>
      </c>
      <c r="C8" s="1">
        <v>4570756</v>
      </c>
      <c r="D8" s="1">
        <v>7386</v>
      </c>
      <c r="E8" s="1">
        <v>3640696</v>
      </c>
      <c r="F8" s="26">
        <f t="shared" si="0"/>
        <v>-20.348056207769574</v>
      </c>
    </row>
    <row r="9" spans="1:6" x14ac:dyDescent="0.25">
      <c r="A9" s="28" t="s">
        <v>55</v>
      </c>
      <c r="B9" s="2">
        <v>6097</v>
      </c>
      <c r="C9" s="1">
        <v>1998137</v>
      </c>
      <c r="D9" s="2">
        <v>10263</v>
      </c>
      <c r="E9" s="1">
        <v>2001816</v>
      </c>
      <c r="F9" s="26">
        <f t="shared" si="0"/>
        <v>0.18412150918580039</v>
      </c>
    </row>
    <row r="10" spans="1:6" x14ac:dyDescent="0.25">
      <c r="A10" s="28" t="s">
        <v>47</v>
      </c>
      <c r="B10" s="1">
        <v>0</v>
      </c>
      <c r="C10" s="1">
        <v>1518444</v>
      </c>
      <c r="D10" s="1">
        <v>4514</v>
      </c>
      <c r="E10" s="1">
        <v>1817363</v>
      </c>
      <c r="F10" s="26">
        <f t="shared" si="0"/>
        <v>19.68587580444192</v>
      </c>
    </row>
    <row r="11" spans="1:6" x14ac:dyDescent="0.25">
      <c r="A11" s="28" t="s">
        <v>49</v>
      </c>
      <c r="B11" s="2">
        <v>0</v>
      </c>
      <c r="C11" s="1">
        <v>2041911</v>
      </c>
      <c r="D11" s="2">
        <v>0</v>
      </c>
      <c r="E11" s="1">
        <v>1801331</v>
      </c>
      <c r="F11" s="26">
        <f t="shared" si="0"/>
        <v>-11.782100199274112</v>
      </c>
    </row>
    <row r="12" spans="1:6" x14ac:dyDescent="0.25">
      <c r="A12" s="28" t="s">
        <v>15</v>
      </c>
      <c r="B12" s="1">
        <v>0</v>
      </c>
      <c r="C12" s="1">
        <v>1178867</v>
      </c>
      <c r="D12" s="2">
        <v>0</v>
      </c>
      <c r="E12" s="1">
        <v>1662407</v>
      </c>
      <c r="F12" s="26">
        <f t="shared" si="0"/>
        <v>41.017349709509205</v>
      </c>
    </row>
    <row r="13" spans="1:6" x14ac:dyDescent="0.25">
      <c r="A13" s="28" t="s">
        <v>118</v>
      </c>
      <c r="B13" s="1">
        <v>7657</v>
      </c>
      <c r="C13" s="1">
        <v>2817732</v>
      </c>
      <c r="D13" s="1">
        <v>0</v>
      </c>
      <c r="E13" s="1">
        <v>1575080</v>
      </c>
      <c r="F13" s="26">
        <f t="shared" si="0"/>
        <v>-44.101142337170465</v>
      </c>
    </row>
    <row r="14" spans="1:6" x14ac:dyDescent="0.25">
      <c r="A14" s="28" t="s">
        <v>105</v>
      </c>
      <c r="B14" s="1">
        <v>54898</v>
      </c>
      <c r="C14" s="1">
        <v>2343748</v>
      </c>
      <c r="D14" s="2">
        <v>177655</v>
      </c>
      <c r="E14" s="1">
        <v>1459403</v>
      </c>
      <c r="F14" s="26">
        <f t="shared" si="0"/>
        <v>-37.732085531379653</v>
      </c>
    </row>
    <row r="15" spans="1:6" x14ac:dyDescent="0.25">
      <c r="A15" s="28" t="s">
        <v>113</v>
      </c>
      <c r="B15" s="2">
        <v>162452</v>
      </c>
      <c r="C15" s="1">
        <v>1015655</v>
      </c>
      <c r="D15" s="2">
        <v>140917</v>
      </c>
      <c r="E15" s="1">
        <v>1194895</v>
      </c>
      <c r="F15" s="26">
        <f t="shared" si="0"/>
        <v>17.64772486720392</v>
      </c>
    </row>
    <row r="16" spans="1:6" x14ac:dyDescent="0.25">
      <c r="A16" s="28" t="s">
        <v>102</v>
      </c>
      <c r="B16" s="1">
        <v>0</v>
      </c>
      <c r="C16" s="1">
        <v>737859</v>
      </c>
      <c r="D16" s="1">
        <v>19</v>
      </c>
      <c r="E16" s="1">
        <v>927047</v>
      </c>
      <c r="F16" s="26">
        <f t="shared" si="0"/>
        <v>25.64012907615141</v>
      </c>
    </row>
    <row r="17" spans="1:6" x14ac:dyDescent="0.25">
      <c r="A17" s="28" t="s">
        <v>16</v>
      </c>
      <c r="B17" s="1">
        <v>81527</v>
      </c>
      <c r="C17" s="1">
        <v>890743</v>
      </c>
      <c r="D17" s="1">
        <v>0</v>
      </c>
      <c r="E17" s="1">
        <v>832326</v>
      </c>
      <c r="F17" s="26">
        <f t="shared" si="0"/>
        <v>-6.558232846062225</v>
      </c>
    </row>
    <row r="18" spans="1:6" x14ac:dyDescent="0.25">
      <c r="A18" s="28" t="s">
        <v>67</v>
      </c>
      <c r="B18" s="2">
        <v>0</v>
      </c>
      <c r="C18" s="1">
        <v>1334472</v>
      </c>
      <c r="D18" s="1">
        <v>0</v>
      </c>
      <c r="E18" s="1">
        <v>745213</v>
      </c>
      <c r="F18" s="26">
        <f t="shared" si="0"/>
        <v>-44.156715165248876</v>
      </c>
    </row>
    <row r="19" spans="1:6" x14ac:dyDescent="0.25">
      <c r="A19" s="28" t="s">
        <v>35</v>
      </c>
      <c r="B19" s="1">
        <v>0</v>
      </c>
      <c r="C19" s="1">
        <v>384612</v>
      </c>
      <c r="D19" s="1">
        <v>0</v>
      </c>
      <c r="E19" s="1">
        <v>603178</v>
      </c>
      <c r="F19" s="26">
        <f t="shared" si="0"/>
        <v>56.827660083408745</v>
      </c>
    </row>
    <row r="20" spans="1:6" x14ac:dyDescent="0.25">
      <c r="A20" s="28" t="s">
        <v>42</v>
      </c>
      <c r="B20" s="2">
        <v>0</v>
      </c>
      <c r="C20" s="1">
        <v>363184</v>
      </c>
      <c r="D20" s="2">
        <v>0</v>
      </c>
      <c r="E20" s="1">
        <v>522188</v>
      </c>
      <c r="F20" s="26">
        <f t="shared" si="0"/>
        <v>43.780563020397381</v>
      </c>
    </row>
    <row r="21" spans="1:6" x14ac:dyDescent="0.25">
      <c r="A21" s="28" t="s">
        <v>34</v>
      </c>
      <c r="B21" s="1">
        <v>423072</v>
      </c>
      <c r="C21" s="1">
        <v>252646</v>
      </c>
      <c r="D21" s="2">
        <v>264004</v>
      </c>
      <c r="E21" s="1">
        <v>513083</v>
      </c>
      <c r="F21" s="26">
        <f t="shared" si="0"/>
        <v>103.08376146861616</v>
      </c>
    </row>
    <row r="22" spans="1:6" x14ac:dyDescent="0.25">
      <c r="A22" s="28" t="s">
        <v>103</v>
      </c>
      <c r="B22" s="1">
        <v>5854</v>
      </c>
      <c r="C22" s="1">
        <v>148995</v>
      </c>
      <c r="D22" s="1">
        <v>20097</v>
      </c>
      <c r="E22" s="1">
        <v>512285</v>
      </c>
      <c r="F22" s="26">
        <f t="shared" si="0"/>
        <v>243.82697405953218</v>
      </c>
    </row>
    <row r="23" spans="1:6" x14ac:dyDescent="0.25">
      <c r="A23" s="28" t="s">
        <v>124</v>
      </c>
      <c r="B23" s="2">
        <v>61799</v>
      </c>
      <c r="C23" s="1">
        <v>88802</v>
      </c>
      <c r="D23" s="2">
        <v>176220</v>
      </c>
      <c r="E23" s="1">
        <v>497953</v>
      </c>
      <c r="F23" s="26">
        <f t="shared" si="0"/>
        <v>460.74525348528186</v>
      </c>
    </row>
    <row r="24" spans="1:6" x14ac:dyDescent="0.25">
      <c r="A24" s="28" t="s">
        <v>58</v>
      </c>
      <c r="B24" s="2">
        <v>20730</v>
      </c>
      <c r="C24" s="1">
        <v>51398</v>
      </c>
      <c r="D24" s="2">
        <v>0</v>
      </c>
      <c r="E24" s="1">
        <v>484925</v>
      </c>
      <c r="F24" s="26">
        <f t="shared" si="0"/>
        <v>843.47056305692831</v>
      </c>
    </row>
    <row r="25" spans="1:6" x14ac:dyDescent="0.25">
      <c r="A25" s="28" t="s">
        <v>87</v>
      </c>
      <c r="B25" s="1">
        <v>0</v>
      </c>
      <c r="C25" s="1">
        <v>538973</v>
      </c>
      <c r="D25" s="2">
        <v>0</v>
      </c>
      <c r="E25" s="1">
        <v>426401</v>
      </c>
      <c r="F25" s="26">
        <f t="shared" si="0"/>
        <v>-20.886389485187564</v>
      </c>
    </row>
    <row r="26" spans="1:6" x14ac:dyDescent="0.25">
      <c r="A26" s="28" t="s">
        <v>70</v>
      </c>
      <c r="B26" s="1">
        <v>0</v>
      </c>
      <c r="C26" s="1">
        <v>483849</v>
      </c>
      <c r="D26" s="1">
        <v>0</v>
      </c>
      <c r="E26" s="1">
        <v>408939</v>
      </c>
      <c r="F26" s="26">
        <f t="shared" si="0"/>
        <v>-15.482102887471086</v>
      </c>
    </row>
    <row r="27" spans="1:6" x14ac:dyDescent="0.25">
      <c r="A27" s="28" t="s">
        <v>21</v>
      </c>
      <c r="B27" s="2">
        <v>556</v>
      </c>
      <c r="C27" s="1">
        <v>257127</v>
      </c>
      <c r="D27" s="2">
        <v>38038</v>
      </c>
      <c r="E27" s="1">
        <v>404344</v>
      </c>
      <c r="F27" s="26">
        <f t="shared" si="0"/>
        <v>57.254586255041289</v>
      </c>
    </row>
    <row r="28" spans="1:6" x14ac:dyDescent="0.25">
      <c r="A28" s="28" t="s">
        <v>11</v>
      </c>
      <c r="B28" s="2">
        <v>6747</v>
      </c>
      <c r="C28" s="1">
        <v>580087</v>
      </c>
      <c r="D28" s="2">
        <v>0</v>
      </c>
      <c r="E28" s="1">
        <v>395626</v>
      </c>
      <c r="F28" s="26">
        <f t="shared" si="0"/>
        <v>-31.798850862025873</v>
      </c>
    </row>
    <row r="29" spans="1:6" x14ac:dyDescent="0.25">
      <c r="A29" s="28" t="s">
        <v>72</v>
      </c>
      <c r="B29" s="1">
        <v>0</v>
      </c>
      <c r="C29" s="1">
        <v>86828</v>
      </c>
      <c r="D29" s="1">
        <v>0</v>
      </c>
      <c r="E29" s="1">
        <v>385801</v>
      </c>
      <c r="F29" s="26">
        <f t="shared" si="0"/>
        <v>344.32786658681533</v>
      </c>
    </row>
    <row r="30" spans="1:6" x14ac:dyDescent="0.25">
      <c r="A30" s="28" t="s">
        <v>95</v>
      </c>
      <c r="B30" s="2">
        <v>0</v>
      </c>
      <c r="C30" s="1">
        <v>135909</v>
      </c>
      <c r="D30" s="2">
        <v>0</v>
      </c>
      <c r="E30" s="1">
        <v>380228</v>
      </c>
      <c r="F30" s="26">
        <f t="shared" si="0"/>
        <v>179.76660853953746</v>
      </c>
    </row>
    <row r="31" spans="1:6" x14ac:dyDescent="0.25">
      <c r="A31" s="28" t="s">
        <v>112</v>
      </c>
      <c r="B31" s="1">
        <v>0</v>
      </c>
      <c r="C31" s="1">
        <v>500095</v>
      </c>
      <c r="D31" s="1">
        <v>0</v>
      </c>
      <c r="E31" s="1">
        <v>366223</v>
      </c>
      <c r="F31" s="26">
        <f t="shared" si="0"/>
        <v>-26.769313830372226</v>
      </c>
    </row>
    <row r="32" spans="1:6" x14ac:dyDescent="0.25">
      <c r="A32" s="28" t="s">
        <v>73</v>
      </c>
      <c r="B32" s="1">
        <v>0</v>
      </c>
      <c r="C32" s="1">
        <v>36394</v>
      </c>
      <c r="D32" s="1">
        <v>0</v>
      </c>
      <c r="E32" s="1">
        <v>346565</v>
      </c>
      <c r="F32" s="26">
        <f t="shared" si="0"/>
        <v>852.25861405726221</v>
      </c>
    </row>
    <row r="33" spans="1:6" x14ac:dyDescent="0.25">
      <c r="A33" s="28" t="s">
        <v>106</v>
      </c>
      <c r="B33" s="2">
        <v>0</v>
      </c>
      <c r="C33" s="1">
        <v>382452</v>
      </c>
      <c r="D33" s="2">
        <v>0</v>
      </c>
      <c r="E33" s="1">
        <v>323344</v>
      </c>
      <c r="F33" s="26">
        <f t="shared" si="0"/>
        <v>-15.45501134782927</v>
      </c>
    </row>
    <row r="34" spans="1:6" x14ac:dyDescent="0.25">
      <c r="A34" s="28" t="s">
        <v>98</v>
      </c>
      <c r="B34" s="1">
        <v>2168</v>
      </c>
      <c r="C34" s="1">
        <v>631445</v>
      </c>
      <c r="D34" s="1">
        <v>10265</v>
      </c>
      <c r="E34" s="1">
        <v>286131</v>
      </c>
      <c r="F34" s="26">
        <f t="shared" si="0"/>
        <v>-54.686314722580747</v>
      </c>
    </row>
    <row r="35" spans="1:6" x14ac:dyDescent="0.25">
      <c r="A35" s="28" t="s">
        <v>86</v>
      </c>
      <c r="B35" s="2">
        <v>0</v>
      </c>
      <c r="C35" s="1">
        <v>413291</v>
      </c>
      <c r="D35" s="1">
        <v>0</v>
      </c>
      <c r="E35" s="1">
        <v>273022</v>
      </c>
      <c r="F35" s="26">
        <f t="shared" si="0"/>
        <v>-33.939524451294602</v>
      </c>
    </row>
    <row r="36" spans="1:6" x14ac:dyDescent="0.25">
      <c r="A36" s="28" t="s">
        <v>43</v>
      </c>
      <c r="B36" s="2">
        <v>10216</v>
      </c>
      <c r="C36" s="1">
        <v>150511</v>
      </c>
      <c r="D36" s="2">
        <v>13477</v>
      </c>
      <c r="E36" s="1">
        <v>265990</v>
      </c>
      <c r="F36" s="26">
        <f t="shared" si="0"/>
        <v>76.724624778255418</v>
      </c>
    </row>
    <row r="37" spans="1:6" x14ac:dyDescent="0.25">
      <c r="A37" s="28" t="s">
        <v>116</v>
      </c>
      <c r="B37" s="2">
        <v>118608</v>
      </c>
      <c r="C37" s="2">
        <v>25955</v>
      </c>
      <c r="D37" s="2">
        <v>108114</v>
      </c>
      <c r="E37" s="1">
        <v>207787</v>
      </c>
      <c r="F37" s="26">
        <f t="shared" si="0"/>
        <v>700.56636486226159</v>
      </c>
    </row>
    <row r="38" spans="1:6" x14ac:dyDescent="0.25">
      <c r="A38" s="28" t="s">
        <v>109</v>
      </c>
      <c r="B38" s="1">
        <v>0</v>
      </c>
      <c r="C38" s="1">
        <v>110335</v>
      </c>
      <c r="D38" s="1">
        <v>0</v>
      </c>
      <c r="E38" s="1">
        <v>206903</v>
      </c>
      <c r="F38" s="26">
        <f t="shared" si="0"/>
        <v>87.522544976661976</v>
      </c>
    </row>
    <row r="39" spans="1:6" x14ac:dyDescent="0.25">
      <c r="A39" s="28" t="s">
        <v>127</v>
      </c>
      <c r="B39" s="1">
        <v>0</v>
      </c>
      <c r="C39" s="1">
        <v>43847</v>
      </c>
      <c r="D39" s="1">
        <v>0</v>
      </c>
      <c r="E39" s="1">
        <v>197952</v>
      </c>
      <c r="F39" s="26">
        <f t="shared" si="0"/>
        <v>351.46076128355418</v>
      </c>
    </row>
    <row r="40" spans="1:6" x14ac:dyDescent="0.25">
      <c r="A40" s="28" t="s">
        <v>123</v>
      </c>
      <c r="B40" s="1">
        <v>217660</v>
      </c>
      <c r="C40" s="1">
        <v>159921</v>
      </c>
      <c r="D40" s="1">
        <v>404641</v>
      </c>
      <c r="E40" s="1">
        <v>185672</v>
      </c>
      <c r="F40" s="26">
        <f t="shared" si="0"/>
        <v>16.102325523227094</v>
      </c>
    </row>
    <row r="41" spans="1:6" x14ac:dyDescent="0.25">
      <c r="A41" s="28" t="s">
        <v>78</v>
      </c>
      <c r="B41" s="2">
        <v>0</v>
      </c>
      <c r="C41" s="1">
        <v>181080</v>
      </c>
      <c r="D41" s="2">
        <v>0</v>
      </c>
      <c r="E41" s="1">
        <v>181730</v>
      </c>
      <c r="F41" s="26">
        <f t="shared" si="0"/>
        <v>0.35895736690964952</v>
      </c>
    </row>
    <row r="42" spans="1:6" x14ac:dyDescent="0.25">
      <c r="A42" s="28" t="s">
        <v>104</v>
      </c>
      <c r="B42" s="1">
        <v>0</v>
      </c>
      <c r="C42" s="1">
        <v>345632</v>
      </c>
      <c r="D42" s="2">
        <v>0</v>
      </c>
      <c r="E42" s="1">
        <v>148581</v>
      </c>
      <c r="F42" s="26">
        <f t="shared" si="0"/>
        <v>-57.011792889547266</v>
      </c>
    </row>
    <row r="43" spans="1:6" x14ac:dyDescent="0.25">
      <c r="A43" s="28" t="s">
        <v>57</v>
      </c>
      <c r="B43" s="1">
        <v>0</v>
      </c>
      <c r="C43" s="1">
        <v>0</v>
      </c>
      <c r="D43" s="1">
        <v>0</v>
      </c>
      <c r="E43" s="1">
        <v>133946</v>
      </c>
      <c r="F43" s="48" t="s">
        <v>140</v>
      </c>
    </row>
    <row r="44" spans="1:6" x14ac:dyDescent="0.25">
      <c r="A44" s="28" t="s">
        <v>100</v>
      </c>
      <c r="B44" s="1">
        <v>0</v>
      </c>
      <c r="C44" s="1">
        <v>83066</v>
      </c>
      <c r="D44" s="1">
        <v>0</v>
      </c>
      <c r="E44" s="1">
        <v>123541</v>
      </c>
      <c r="F44" s="26">
        <f t="shared" ref="F44:F56" si="1">+E44*100/C44-100</f>
        <v>48.726314015361282</v>
      </c>
    </row>
    <row r="45" spans="1:6" x14ac:dyDescent="0.25">
      <c r="A45" s="28" t="s">
        <v>89</v>
      </c>
      <c r="B45" s="1">
        <v>0</v>
      </c>
      <c r="C45" s="1">
        <v>369487</v>
      </c>
      <c r="D45" s="2">
        <v>0</v>
      </c>
      <c r="E45" s="1">
        <v>112309</v>
      </c>
      <c r="F45" s="26">
        <f t="shared" si="1"/>
        <v>-69.604072673734123</v>
      </c>
    </row>
    <row r="46" spans="1:6" x14ac:dyDescent="0.25">
      <c r="A46" s="28" t="s">
        <v>62</v>
      </c>
      <c r="B46" s="2">
        <v>0</v>
      </c>
      <c r="C46" s="2">
        <v>66450</v>
      </c>
      <c r="D46" s="2">
        <v>6770</v>
      </c>
      <c r="E46" s="1">
        <v>106731</v>
      </c>
      <c r="F46" s="26">
        <f t="shared" si="1"/>
        <v>60.618510158013549</v>
      </c>
    </row>
    <row r="47" spans="1:6" x14ac:dyDescent="0.25">
      <c r="A47" s="28" t="s">
        <v>117</v>
      </c>
      <c r="B47" s="2">
        <v>0</v>
      </c>
      <c r="C47" s="1">
        <v>188233</v>
      </c>
      <c r="D47" s="2">
        <v>0</v>
      </c>
      <c r="E47" s="1">
        <v>106318</v>
      </c>
      <c r="F47" s="26">
        <f t="shared" si="1"/>
        <v>-43.517874124090888</v>
      </c>
    </row>
    <row r="48" spans="1:6" x14ac:dyDescent="0.25">
      <c r="A48" s="28" t="s">
        <v>48</v>
      </c>
      <c r="B48" s="1">
        <v>0</v>
      </c>
      <c r="C48" s="1">
        <v>8836</v>
      </c>
      <c r="D48" s="1">
        <v>0</v>
      </c>
      <c r="E48" s="1">
        <v>99196</v>
      </c>
      <c r="F48" s="26">
        <f t="shared" si="1"/>
        <v>1022.6346763241286</v>
      </c>
    </row>
    <row r="49" spans="1:6" x14ac:dyDescent="0.25">
      <c r="A49" s="28" t="s">
        <v>31</v>
      </c>
      <c r="B49" s="2">
        <v>6381</v>
      </c>
      <c r="C49" s="1">
        <v>91903</v>
      </c>
      <c r="D49" s="2">
        <v>0</v>
      </c>
      <c r="E49" s="1">
        <v>90238</v>
      </c>
      <c r="F49" s="26">
        <f t="shared" si="1"/>
        <v>-1.8116927630218811</v>
      </c>
    </row>
    <row r="50" spans="1:6" x14ac:dyDescent="0.25">
      <c r="A50" s="28" t="s">
        <v>56</v>
      </c>
      <c r="B50" s="2">
        <v>0</v>
      </c>
      <c r="C50" s="1">
        <v>197891</v>
      </c>
      <c r="D50" s="2">
        <v>0</v>
      </c>
      <c r="E50" s="1">
        <v>86514</v>
      </c>
      <c r="F50" s="26">
        <f t="shared" si="1"/>
        <v>-56.281993622751919</v>
      </c>
    </row>
    <row r="51" spans="1:6" x14ac:dyDescent="0.25">
      <c r="A51" s="28" t="s">
        <v>61</v>
      </c>
      <c r="B51" s="2">
        <v>381268</v>
      </c>
      <c r="C51" s="1">
        <v>198295</v>
      </c>
      <c r="D51" s="2">
        <v>552945</v>
      </c>
      <c r="E51" s="1">
        <v>84551</v>
      </c>
      <c r="F51" s="26">
        <f t="shared" si="1"/>
        <v>-57.361002546710708</v>
      </c>
    </row>
    <row r="52" spans="1:6" x14ac:dyDescent="0.25">
      <c r="A52" s="28" t="s">
        <v>108</v>
      </c>
      <c r="B52" s="2">
        <v>5500</v>
      </c>
      <c r="C52" s="1">
        <v>58121</v>
      </c>
      <c r="D52" s="2">
        <v>0</v>
      </c>
      <c r="E52" s="1">
        <v>81981</v>
      </c>
      <c r="F52" s="26">
        <f t="shared" si="1"/>
        <v>41.052287469245186</v>
      </c>
    </row>
    <row r="53" spans="1:6" x14ac:dyDescent="0.25">
      <c r="A53" s="28" t="s">
        <v>91</v>
      </c>
      <c r="B53" s="2">
        <v>94563</v>
      </c>
      <c r="C53" s="1">
        <v>152550</v>
      </c>
      <c r="D53" s="2">
        <v>23208</v>
      </c>
      <c r="E53" s="1">
        <v>80962</v>
      </c>
      <c r="F53" s="26">
        <f t="shared" si="1"/>
        <v>-46.927564732874465</v>
      </c>
    </row>
    <row r="54" spans="1:6" x14ac:dyDescent="0.25">
      <c r="A54" s="28" t="s">
        <v>26</v>
      </c>
      <c r="B54" s="2">
        <v>0</v>
      </c>
      <c r="C54" s="1">
        <v>124082</v>
      </c>
      <c r="D54" s="2">
        <v>111</v>
      </c>
      <c r="E54" s="1">
        <v>79651</v>
      </c>
      <c r="F54" s="26">
        <f t="shared" si="1"/>
        <v>-35.807772279621545</v>
      </c>
    </row>
    <row r="55" spans="1:6" x14ac:dyDescent="0.25">
      <c r="A55" s="28" t="s">
        <v>120</v>
      </c>
      <c r="B55" s="2">
        <v>0</v>
      </c>
      <c r="C55" s="1">
        <v>16088</v>
      </c>
      <c r="D55" s="1">
        <v>0</v>
      </c>
      <c r="E55" s="1">
        <v>70312</v>
      </c>
      <c r="F55" s="26">
        <f t="shared" si="1"/>
        <v>337.04624564893089</v>
      </c>
    </row>
    <row r="56" spans="1:6" x14ac:dyDescent="0.25">
      <c r="A56" s="28" t="s">
        <v>107</v>
      </c>
      <c r="B56" s="1">
        <v>0</v>
      </c>
      <c r="C56" s="1">
        <v>56100</v>
      </c>
      <c r="D56" s="2">
        <v>0</v>
      </c>
      <c r="E56" s="1">
        <v>69617</v>
      </c>
      <c r="F56" s="26">
        <f t="shared" si="1"/>
        <v>24.094474153297682</v>
      </c>
    </row>
    <row r="57" spans="1:6" x14ac:dyDescent="0.25">
      <c r="A57" s="28" t="s">
        <v>17</v>
      </c>
      <c r="B57" s="2">
        <v>0</v>
      </c>
      <c r="C57" s="1">
        <v>0</v>
      </c>
      <c r="D57" s="2">
        <v>0</v>
      </c>
      <c r="E57" s="1">
        <v>67419</v>
      </c>
      <c r="F57" s="48" t="s">
        <v>140</v>
      </c>
    </row>
    <row r="58" spans="1:6" x14ac:dyDescent="0.25">
      <c r="A58" s="28" t="s">
        <v>68</v>
      </c>
      <c r="B58" s="2">
        <v>0</v>
      </c>
      <c r="C58" s="1">
        <v>117641</v>
      </c>
      <c r="D58" s="1">
        <v>0</v>
      </c>
      <c r="E58" s="1">
        <v>56102</v>
      </c>
      <c r="F58" s="26">
        <f>+E58*100/C58-100</f>
        <v>-52.310844008466439</v>
      </c>
    </row>
    <row r="59" spans="1:6" x14ac:dyDescent="0.25">
      <c r="A59" s="28" t="s">
        <v>111</v>
      </c>
      <c r="B59" s="2">
        <v>0</v>
      </c>
      <c r="C59" s="1">
        <v>94397</v>
      </c>
      <c r="D59" s="2">
        <v>0</v>
      </c>
      <c r="E59" s="1">
        <v>52013</v>
      </c>
      <c r="F59" s="26">
        <f>+E59*100/C59-100</f>
        <v>-44.899731983007932</v>
      </c>
    </row>
    <row r="60" spans="1:6" x14ac:dyDescent="0.25">
      <c r="A60" s="28" t="s">
        <v>30</v>
      </c>
      <c r="B60" s="2">
        <v>0</v>
      </c>
      <c r="C60" s="1">
        <v>0</v>
      </c>
      <c r="D60" s="1">
        <v>0</v>
      </c>
      <c r="E60" s="1">
        <v>47926</v>
      </c>
      <c r="F60" s="48" t="s">
        <v>140</v>
      </c>
    </row>
    <row r="61" spans="1:6" x14ac:dyDescent="0.25">
      <c r="A61" s="28" t="s">
        <v>54</v>
      </c>
      <c r="B61" s="2">
        <v>0</v>
      </c>
      <c r="C61" s="1">
        <v>14025</v>
      </c>
      <c r="D61" s="2">
        <v>0</v>
      </c>
      <c r="E61" s="1">
        <v>42312</v>
      </c>
      <c r="F61" s="26">
        <f>+E61*100/C61-100</f>
        <v>201.68983957219251</v>
      </c>
    </row>
    <row r="62" spans="1:6" x14ac:dyDescent="0.25">
      <c r="A62" s="28" t="s">
        <v>53</v>
      </c>
      <c r="B62" s="2">
        <v>0</v>
      </c>
      <c r="C62" s="1">
        <v>0</v>
      </c>
      <c r="D62" s="2">
        <v>0</v>
      </c>
      <c r="E62" s="1">
        <v>41385</v>
      </c>
      <c r="F62" s="48" t="s">
        <v>140</v>
      </c>
    </row>
    <row r="63" spans="1:6" x14ac:dyDescent="0.25">
      <c r="A63" s="28" t="s">
        <v>69</v>
      </c>
      <c r="B63" s="2">
        <v>0</v>
      </c>
      <c r="C63" s="1">
        <v>0</v>
      </c>
      <c r="D63" s="2">
        <v>0</v>
      </c>
      <c r="E63" s="1">
        <v>40025</v>
      </c>
      <c r="F63" s="48" t="s">
        <v>140</v>
      </c>
    </row>
    <row r="64" spans="1:6" x14ac:dyDescent="0.25">
      <c r="A64" s="28" t="s">
        <v>7</v>
      </c>
      <c r="B64" s="2">
        <v>0</v>
      </c>
      <c r="C64" s="1">
        <v>37584</v>
      </c>
      <c r="D64" s="2">
        <v>4790</v>
      </c>
      <c r="E64" s="1">
        <v>38486</v>
      </c>
      <c r="F64" s="26">
        <f>+E64*100/C64-100</f>
        <v>2.3999574286930567</v>
      </c>
    </row>
    <row r="65" spans="1:6" x14ac:dyDescent="0.25">
      <c r="A65" s="28" t="s">
        <v>126</v>
      </c>
      <c r="B65" s="2">
        <v>0</v>
      </c>
      <c r="C65" s="1">
        <v>83871</v>
      </c>
      <c r="D65" s="2">
        <v>0</v>
      </c>
      <c r="E65" s="1">
        <v>35590</v>
      </c>
      <c r="F65" s="26">
        <f>+E65*100/C65-100</f>
        <v>-57.565785551620941</v>
      </c>
    </row>
    <row r="66" spans="1:6" x14ac:dyDescent="0.25">
      <c r="A66" s="28" t="s">
        <v>39</v>
      </c>
      <c r="B66" s="1">
        <v>0</v>
      </c>
      <c r="C66" s="1">
        <v>109023</v>
      </c>
      <c r="D66" s="1">
        <v>0</v>
      </c>
      <c r="E66" s="1">
        <v>33386</v>
      </c>
      <c r="F66" s="26">
        <f>+E66*100/C66-100</f>
        <v>-69.377103913853034</v>
      </c>
    </row>
    <row r="67" spans="1:6" x14ac:dyDescent="0.25">
      <c r="A67" s="28" t="s">
        <v>125</v>
      </c>
      <c r="B67" s="2">
        <v>0</v>
      </c>
      <c r="C67" s="1">
        <v>0</v>
      </c>
      <c r="D67" s="2">
        <v>0</v>
      </c>
      <c r="E67" s="1">
        <v>32664</v>
      </c>
      <c r="F67" s="48" t="s">
        <v>140</v>
      </c>
    </row>
    <row r="68" spans="1:6" x14ac:dyDescent="0.25">
      <c r="A68" s="28" t="s">
        <v>94</v>
      </c>
      <c r="B68" s="2">
        <v>0</v>
      </c>
      <c r="C68" s="2">
        <v>63203</v>
      </c>
      <c r="D68" s="2">
        <v>0</v>
      </c>
      <c r="E68" s="1">
        <v>26586</v>
      </c>
      <c r="F68" s="26">
        <f>+E68*100/C68-100</f>
        <v>-57.935541034444569</v>
      </c>
    </row>
    <row r="69" spans="1:6" x14ac:dyDescent="0.25">
      <c r="A69" s="28" t="s">
        <v>45</v>
      </c>
      <c r="B69" s="2">
        <v>0</v>
      </c>
      <c r="C69" s="1">
        <v>0</v>
      </c>
      <c r="D69" s="2">
        <v>0</v>
      </c>
      <c r="E69" s="1">
        <v>26441</v>
      </c>
      <c r="F69" s="48" t="s">
        <v>140</v>
      </c>
    </row>
    <row r="70" spans="1:6" x14ac:dyDescent="0.25">
      <c r="A70" s="28" t="s">
        <v>46</v>
      </c>
      <c r="B70" s="2">
        <v>0</v>
      </c>
      <c r="C70" s="2">
        <v>1569</v>
      </c>
      <c r="D70" s="2">
        <v>0</v>
      </c>
      <c r="E70" s="1">
        <v>23040</v>
      </c>
      <c r="F70" s="26">
        <f>+E70*100/C70-100</f>
        <v>1368.4512428298278</v>
      </c>
    </row>
    <row r="71" spans="1:6" x14ac:dyDescent="0.25">
      <c r="A71" s="28" t="s">
        <v>13</v>
      </c>
      <c r="B71" s="2">
        <v>0</v>
      </c>
      <c r="C71" s="2">
        <v>11800</v>
      </c>
      <c r="D71" s="2">
        <v>0</v>
      </c>
      <c r="E71" s="1">
        <v>20545</v>
      </c>
      <c r="F71" s="26">
        <f>+E71*100/C71-100</f>
        <v>74.110169491525426</v>
      </c>
    </row>
    <row r="72" spans="1:6" x14ac:dyDescent="0.25">
      <c r="A72" s="28" t="s">
        <v>25</v>
      </c>
      <c r="B72" s="1">
        <v>172595</v>
      </c>
      <c r="C72" s="1">
        <v>1860</v>
      </c>
      <c r="D72" s="1">
        <v>371415</v>
      </c>
      <c r="E72" s="1">
        <v>20186</v>
      </c>
      <c r="F72" s="26">
        <f>+E72*100/C72-100</f>
        <v>985.26881720430106</v>
      </c>
    </row>
    <row r="73" spans="1:6" x14ac:dyDescent="0.25">
      <c r="A73" s="28" t="s">
        <v>60</v>
      </c>
      <c r="B73" s="2">
        <v>0</v>
      </c>
      <c r="C73" s="1">
        <v>95922</v>
      </c>
      <c r="D73" s="2">
        <v>0</v>
      </c>
      <c r="E73" s="1">
        <v>18247</v>
      </c>
      <c r="F73" s="26">
        <f>+E73*100/C73-100</f>
        <v>-80.977252350868412</v>
      </c>
    </row>
    <row r="74" spans="1:6" x14ac:dyDescent="0.25">
      <c r="A74" s="28" t="s">
        <v>65</v>
      </c>
      <c r="B74" s="2">
        <v>0</v>
      </c>
      <c r="C74" s="1">
        <v>31189</v>
      </c>
      <c r="D74" s="2">
        <v>3</v>
      </c>
      <c r="E74" s="1">
        <v>16389</v>
      </c>
      <c r="F74" s="26">
        <f>+E74*100/C74-100</f>
        <v>-47.452627528936482</v>
      </c>
    </row>
    <row r="75" spans="1:6" x14ac:dyDescent="0.25">
      <c r="A75" s="28" t="s">
        <v>146</v>
      </c>
      <c r="B75" s="2">
        <v>0</v>
      </c>
      <c r="C75" s="1">
        <v>0</v>
      </c>
      <c r="D75" s="2">
        <v>0</v>
      </c>
      <c r="E75" s="1">
        <v>15568</v>
      </c>
      <c r="F75" s="48" t="s">
        <v>140</v>
      </c>
    </row>
    <row r="76" spans="1:6" x14ac:dyDescent="0.25">
      <c r="A76" s="28" t="s">
        <v>51</v>
      </c>
      <c r="B76" s="2">
        <v>0</v>
      </c>
      <c r="C76" s="1">
        <v>8364</v>
      </c>
      <c r="D76" s="2">
        <v>0</v>
      </c>
      <c r="E76" s="1">
        <v>14360</v>
      </c>
      <c r="F76" s="26">
        <f>+E76*100/C76-100</f>
        <v>71.688187470109995</v>
      </c>
    </row>
    <row r="77" spans="1:6" x14ac:dyDescent="0.25">
      <c r="A77" s="28" t="s">
        <v>24</v>
      </c>
      <c r="B77" s="2">
        <v>0</v>
      </c>
      <c r="C77" s="2">
        <v>18384</v>
      </c>
      <c r="D77" s="2">
        <v>0</v>
      </c>
      <c r="E77" s="1">
        <v>14054</v>
      </c>
      <c r="F77" s="26">
        <f>+E77*100/C77-100</f>
        <v>-23.553089643167965</v>
      </c>
    </row>
    <row r="78" spans="1:6" x14ac:dyDescent="0.25">
      <c r="A78" s="28" t="s">
        <v>79</v>
      </c>
      <c r="B78" s="2">
        <v>0</v>
      </c>
      <c r="C78" s="1">
        <v>81701</v>
      </c>
      <c r="D78" s="2">
        <v>0</v>
      </c>
      <c r="E78" s="1">
        <v>12436</v>
      </c>
      <c r="F78" s="26">
        <f>+E78*100/C78-100</f>
        <v>-84.778644080243822</v>
      </c>
    </row>
    <row r="79" spans="1:6" x14ac:dyDescent="0.25">
      <c r="A79" s="28" t="s">
        <v>12</v>
      </c>
      <c r="B79" s="2">
        <v>0</v>
      </c>
      <c r="C79" s="1">
        <v>0</v>
      </c>
      <c r="D79" s="2">
        <v>0</v>
      </c>
      <c r="E79" s="1">
        <v>10888</v>
      </c>
      <c r="F79" s="48" t="s">
        <v>140</v>
      </c>
    </row>
    <row r="80" spans="1:6" x14ac:dyDescent="0.25">
      <c r="A80" s="28" t="s">
        <v>40</v>
      </c>
      <c r="B80" s="2">
        <v>0</v>
      </c>
      <c r="C80" s="1">
        <v>30401</v>
      </c>
      <c r="D80" s="2">
        <v>0</v>
      </c>
      <c r="E80" s="1">
        <v>9300</v>
      </c>
      <c r="F80" s="26">
        <f>+E80*100/C80-100</f>
        <v>-69.408901022992666</v>
      </c>
    </row>
    <row r="81" spans="1:6" x14ac:dyDescent="0.25">
      <c r="A81" s="28" t="s">
        <v>66</v>
      </c>
      <c r="B81" s="1">
        <v>0</v>
      </c>
      <c r="C81" s="1">
        <v>0</v>
      </c>
      <c r="D81" s="1">
        <v>0</v>
      </c>
      <c r="E81" s="1">
        <v>6822</v>
      </c>
      <c r="F81" s="48" t="s">
        <v>140</v>
      </c>
    </row>
    <row r="82" spans="1:6" x14ac:dyDescent="0.25">
      <c r="A82" s="28" t="s">
        <v>74</v>
      </c>
      <c r="B82" s="2">
        <v>0</v>
      </c>
      <c r="C82" s="1">
        <v>101553</v>
      </c>
      <c r="D82" s="2">
        <v>0</v>
      </c>
      <c r="E82" s="1">
        <v>4775</v>
      </c>
      <c r="F82" s="26">
        <f>+E82*100/C82-100</f>
        <v>-95.298021722647292</v>
      </c>
    </row>
    <row r="83" spans="1:6" x14ac:dyDescent="0.25">
      <c r="A83" s="28" t="s">
        <v>147</v>
      </c>
      <c r="B83" s="2">
        <v>0</v>
      </c>
      <c r="C83" s="1">
        <v>0</v>
      </c>
      <c r="D83" s="2">
        <v>0</v>
      </c>
      <c r="E83" s="1">
        <v>3280</v>
      </c>
      <c r="F83" s="48" t="s">
        <v>140</v>
      </c>
    </row>
    <row r="84" spans="1:6" x14ac:dyDescent="0.25">
      <c r="A84" s="28" t="s">
        <v>96</v>
      </c>
      <c r="B84" s="2">
        <v>0</v>
      </c>
      <c r="C84" s="1">
        <v>0</v>
      </c>
      <c r="D84" s="2">
        <v>0</v>
      </c>
      <c r="E84" s="1">
        <v>2241</v>
      </c>
      <c r="F84" s="48" t="s">
        <v>140</v>
      </c>
    </row>
    <row r="85" spans="1:6" x14ac:dyDescent="0.25">
      <c r="A85" s="28" t="s">
        <v>19</v>
      </c>
      <c r="B85" s="2">
        <v>0</v>
      </c>
      <c r="C85" s="2">
        <v>13512</v>
      </c>
      <c r="D85" s="2">
        <v>0</v>
      </c>
      <c r="E85" s="1">
        <v>2237</v>
      </c>
      <c r="F85" s="26">
        <f>+E85*100/C85-100</f>
        <v>-83.444345766725874</v>
      </c>
    </row>
    <row r="86" spans="1:6" x14ac:dyDescent="0.25">
      <c r="A86" s="28" t="s">
        <v>119</v>
      </c>
      <c r="B86" s="2">
        <v>0</v>
      </c>
      <c r="C86" s="2">
        <v>13547</v>
      </c>
      <c r="D86" s="2">
        <v>0</v>
      </c>
      <c r="E86" s="1">
        <v>1764</v>
      </c>
      <c r="F86" s="26">
        <f>+E86*100/C86-100</f>
        <v>-86.978666863512217</v>
      </c>
    </row>
    <row r="87" spans="1:6" x14ac:dyDescent="0.25">
      <c r="A87" s="28" t="s">
        <v>10</v>
      </c>
      <c r="B87" s="2">
        <v>0</v>
      </c>
      <c r="C87" s="2">
        <v>0</v>
      </c>
      <c r="D87" s="2">
        <v>0</v>
      </c>
      <c r="E87" s="1">
        <v>0</v>
      </c>
      <c r="F87" s="48" t="s">
        <v>140</v>
      </c>
    </row>
    <row r="88" spans="1:6" x14ac:dyDescent="0.25">
      <c r="A88" s="28" t="s">
        <v>18</v>
      </c>
      <c r="B88" s="2">
        <v>0</v>
      </c>
      <c r="C88" s="1">
        <v>0</v>
      </c>
      <c r="D88" s="2">
        <v>0</v>
      </c>
      <c r="E88" s="1">
        <v>0</v>
      </c>
      <c r="F88" s="48" t="s">
        <v>140</v>
      </c>
    </row>
    <row r="89" spans="1:6" ht="30" x14ac:dyDescent="0.25">
      <c r="A89" s="28" t="s">
        <v>37</v>
      </c>
      <c r="B89" s="1">
        <v>0</v>
      </c>
      <c r="C89" s="2">
        <v>0</v>
      </c>
      <c r="D89" s="1">
        <v>0</v>
      </c>
      <c r="E89" s="1">
        <v>0</v>
      </c>
      <c r="F89" s="48" t="s">
        <v>140</v>
      </c>
    </row>
    <row r="90" spans="1:6" x14ac:dyDescent="0.25">
      <c r="A90" s="28" t="s">
        <v>64</v>
      </c>
      <c r="B90" s="2">
        <v>0</v>
      </c>
      <c r="C90" s="1">
        <v>0</v>
      </c>
      <c r="D90" s="2">
        <v>5600</v>
      </c>
      <c r="E90" s="2">
        <v>0</v>
      </c>
      <c r="F90" s="48" t="s">
        <v>140</v>
      </c>
    </row>
    <row r="91" spans="1:6" x14ac:dyDescent="0.25">
      <c r="A91" s="28" t="s">
        <v>83</v>
      </c>
      <c r="B91" s="2">
        <v>0</v>
      </c>
      <c r="C91" s="1">
        <v>0</v>
      </c>
      <c r="D91" s="2">
        <v>0</v>
      </c>
      <c r="E91" s="2">
        <v>0</v>
      </c>
      <c r="F91" s="48" t="s">
        <v>140</v>
      </c>
    </row>
    <row r="92" spans="1:6" x14ac:dyDescent="0.25">
      <c r="A92" s="28" t="s">
        <v>114</v>
      </c>
      <c r="B92" s="2">
        <v>0</v>
      </c>
      <c r="C92" s="1">
        <v>0</v>
      </c>
      <c r="D92" s="2">
        <v>0</v>
      </c>
      <c r="E92" s="2">
        <v>0</v>
      </c>
      <c r="F92" s="48" t="s">
        <v>140</v>
      </c>
    </row>
    <row r="93" spans="1:6" x14ac:dyDescent="0.25">
      <c r="A93" s="28" t="s">
        <v>36</v>
      </c>
      <c r="B93" s="2">
        <v>0</v>
      </c>
      <c r="C93" s="1">
        <v>21739</v>
      </c>
      <c r="D93" s="2">
        <v>0</v>
      </c>
      <c r="E93" s="1">
        <v>0</v>
      </c>
      <c r="F93" s="26">
        <f t="shared" ref="F93:F98" si="2">+E93*100/C93-100</f>
        <v>-100</v>
      </c>
    </row>
    <row r="94" spans="1:6" x14ac:dyDescent="0.25">
      <c r="A94" s="28" t="s">
        <v>41</v>
      </c>
      <c r="B94" s="2">
        <v>0</v>
      </c>
      <c r="C94" s="2">
        <v>8946</v>
      </c>
      <c r="D94" s="2">
        <v>0</v>
      </c>
      <c r="E94" s="2">
        <v>0</v>
      </c>
      <c r="F94" s="26">
        <f t="shared" si="2"/>
        <v>-100</v>
      </c>
    </row>
    <row r="95" spans="1:6" ht="30" x14ac:dyDescent="0.25">
      <c r="A95" s="28" t="s">
        <v>81</v>
      </c>
      <c r="B95" s="2">
        <v>0</v>
      </c>
      <c r="C95" s="2">
        <v>13652</v>
      </c>
      <c r="D95" s="2">
        <v>0</v>
      </c>
      <c r="E95" s="2">
        <v>0</v>
      </c>
      <c r="F95" s="26">
        <f t="shared" si="2"/>
        <v>-100</v>
      </c>
    </row>
    <row r="96" spans="1:6" x14ac:dyDescent="0.25">
      <c r="A96" s="28" t="s">
        <v>97</v>
      </c>
      <c r="B96" s="2">
        <v>0</v>
      </c>
      <c r="C96" s="2">
        <v>5940</v>
      </c>
      <c r="D96" s="2">
        <v>0</v>
      </c>
      <c r="E96" s="2">
        <v>0</v>
      </c>
      <c r="F96" s="26">
        <f t="shared" si="2"/>
        <v>-100</v>
      </c>
    </row>
    <row r="97" spans="1:6" x14ac:dyDescent="0.25">
      <c r="A97" s="28" t="s">
        <v>129</v>
      </c>
      <c r="B97" s="2">
        <v>0</v>
      </c>
      <c r="C97" s="2">
        <v>2580</v>
      </c>
      <c r="D97" s="2">
        <v>0</v>
      </c>
      <c r="E97" s="2">
        <v>0</v>
      </c>
      <c r="F97" s="26">
        <f t="shared" si="2"/>
        <v>-100</v>
      </c>
    </row>
    <row r="98" spans="1:6" x14ac:dyDescent="0.25">
      <c r="A98" s="28" t="s">
        <v>130</v>
      </c>
      <c r="B98" s="2">
        <v>0</v>
      </c>
      <c r="C98" s="2">
        <v>59720</v>
      </c>
      <c r="D98" s="2">
        <v>73127</v>
      </c>
      <c r="E98" s="2">
        <v>0</v>
      </c>
      <c r="F98" s="26">
        <f t="shared" si="2"/>
        <v>-100</v>
      </c>
    </row>
    <row r="99" spans="1:6" x14ac:dyDescent="0.25">
      <c r="A99" s="34" t="s">
        <v>137</v>
      </c>
      <c r="B99" s="35">
        <v>1980430</v>
      </c>
      <c r="C99" s="35">
        <v>46015571</v>
      </c>
      <c r="D99" s="35">
        <v>2482122</v>
      </c>
      <c r="E99" s="35">
        <v>48653291</v>
      </c>
      <c r="F99" s="27">
        <f t="shared" ref="F99" si="3">+E99*100/C99-100</f>
        <v>5.7322335519861269</v>
      </c>
    </row>
    <row r="102" spans="1:6" x14ac:dyDescent="0.25">
      <c r="A102" s="16" t="s">
        <v>4</v>
      </c>
    </row>
  </sheetData>
  <sortState xmlns:xlrd2="http://schemas.microsoft.com/office/spreadsheetml/2017/richdata2" ref="A6:F98">
    <sortCondition descending="1" ref="E6:E98"/>
  </sortState>
  <mergeCells count="4">
    <mergeCell ref="A4:A5"/>
    <mergeCell ref="B4:C4"/>
    <mergeCell ref="D4:E4"/>
    <mergeCell ref="F4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7"/>
  <sheetViews>
    <sheetView workbookViewId="0">
      <selection activeCell="F36" sqref="F36"/>
    </sheetView>
  </sheetViews>
  <sheetFormatPr defaultColWidth="25" defaultRowHeight="15" x14ac:dyDescent="0.25"/>
  <cols>
    <col min="2" max="3" width="19.140625" customWidth="1"/>
    <col min="4" max="5" width="18.28515625" customWidth="1"/>
    <col min="6" max="6" width="11.85546875" customWidth="1"/>
  </cols>
  <sheetData>
    <row r="1" spans="1:6" ht="15.75" x14ac:dyDescent="0.25">
      <c r="A1" s="36" t="s">
        <v>138</v>
      </c>
    </row>
    <row r="2" spans="1:6" ht="15.75" x14ac:dyDescent="0.25">
      <c r="A2" s="36" t="s">
        <v>143</v>
      </c>
    </row>
    <row r="3" spans="1:6" ht="15" customHeight="1" x14ac:dyDescent="0.25">
      <c r="A3" s="37" t="s">
        <v>144</v>
      </c>
    </row>
    <row r="4" spans="1:6" ht="27" customHeight="1" x14ac:dyDescent="0.25">
      <c r="A4" s="55" t="s">
        <v>134</v>
      </c>
      <c r="B4" s="57" t="s">
        <v>141</v>
      </c>
      <c r="C4" s="58"/>
      <c r="D4" s="60" t="s">
        <v>142</v>
      </c>
      <c r="E4" s="57"/>
      <c r="F4" s="59" t="s">
        <v>135</v>
      </c>
    </row>
    <row r="5" spans="1:6" x14ac:dyDescent="0.25">
      <c r="A5" s="56"/>
      <c r="B5" s="21" t="s">
        <v>2</v>
      </c>
      <c r="C5" s="22" t="s">
        <v>3</v>
      </c>
      <c r="D5" s="23" t="s">
        <v>2</v>
      </c>
      <c r="E5" s="21" t="s">
        <v>3</v>
      </c>
      <c r="F5" s="59"/>
    </row>
    <row r="6" spans="1:6" x14ac:dyDescent="0.25">
      <c r="A6" s="28" t="s">
        <v>55</v>
      </c>
      <c r="B6" s="1">
        <v>3679401</v>
      </c>
      <c r="C6" s="1">
        <v>5455630</v>
      </c>
      <c r="D6" s="1">
        <v>4824878</v>
      </c>
      <c r="E6" s="1">
        <v>7055658</v>
      </c>
      <c r="F6" s="26">
        <f t="shared" ref="F6:F28" si="0">+E6*100/C6-100</f>
        <v>29.328015279628573</v>
      </c>
    </row>
    <row r="7" spans="1:6" x14ac:dyDescent="0.25">
      <c r="A7" s="28" t="s">
        <v>34</v>
      </c>
      <c r="B7" s="1">
        <v>2242450</v>
      </c>
      <c r="C7" s="1">
        <v>4400781</v>
      </c>
      <c r="D7" s="1">
        <v>2914995</v>
      </c>
      <c r="E7" s="1">
        <v>3642128</v>
      </c>
      <c r="F7" s="26">
        <f t="shared" si="0"/>
        <v>-17.239053704331113</v>
      </c>
    </row>
    <row r="8" spans="1:6" x14ac:dyDescent="0.25">
      <c r="A8" s="28" t="s">
        <v>16</v>
      </c>
      <c r="B8" s="1">
        <v>73904</v>
      </c>
      <c r="C8" s="1">
        <v>1368618</v>
      </c>
      <c r="D8" s="1">
        <v>64848</v>
      </c>
      <c r="E8" s="1">
        <v>1477337</v>
      </c>
      <c r="F8" s="26">
        <f t="shared" si="0"/>
        <v>7.9437067172870712</v>
      </c>
    </row>
    <row r="9" spans="1:6" x14ac:dyDescent="0.25">
      <c r="A9" s="28" t="s">
        <v>115</v>
      </c>
      <c r="B9" s="1">
        <v>420099</v>
      </c>
      <c r="C9" s="1">
        <v>1370229</v>
      </c>
      <c r="D9" s="1">
        <v>264039</v>
      </c>
      <c r="E9" s="1">
        <v>1254246</v>
      </c>
      <c r="F9" s="26">
        <f t="shared" si="0"/>
        <v>-8.464497540192184</v>
      </c>
    </row>
    <row r="10" spans="1:6" x14ac:dyDescent="0.25">
      <c r="A10" s="28" t="s">
        <v>52</v>
      </c>
      <c r="B10" s="1">
        <v>5720093</v>
      </c>
      <c r="C10" s="1">
        <v>984977</v>
      </c>
      <c r="D10" s="1">
        <v>1253208</v>
      </c>
      <c r="E10" s="1">
        <v>1162539</v>
      </c>
      <c r="F10" s="26">
        <f t="shared" si="0"/>
        <v>18.027019920262092</v>
      </c>
    </row>
    <row r="11" spans="1:6" x14ac:dyDescent="0.25">
      <c r="A11" s="28" t="s">
        <v>102</v>
      </c>
      <c r="B11" s="1">
        <v>908</v>
      </c>
      <c r="C11" s="1">
        <v>598313</v>
      </c>
      <c r="D11" s="1">
        <v>10511</v>
      </c>
      <c r="E11" s="1">
        <v>903846</v>
      </c>
      <c r="F11" s="26">
        <f t="shared" si="0"/>
        <v>51.065746523976571</v>
      </c>
    </row>
    <row r="12" spans="1:6" x14ac:dyDescent="0.25">
      <c r="A12" s="28" t="s">
        <v>98</v>
      </c>
      <c r="B12" s="1">
        <v>13971</v>
      </c>
      <c r="C12" s="1">
        <v>438999</v>
      </c>
      <c r="D12" s="1">
        <v>42796</v>
      </c>
      <c r="E12" s="1">
        <v>876170</v>
      </c>
      <c r="F12" s="26">
        <f t="shared" si="0"/>
        <v>99.583598140314677</v>
      </c>
    </row>
    <row r="13" spans="1:6" x14ac:dyDescent="0.25">
      <c r="A13" s="28" t="s">
        <v>42</v>
      </c>
      <c r="B13" s="1">
        <v>413220</v>
      </c>
      <c r="C13" s="1">
        <v>537187</v>
      </c>
      <c r="D13" s="1">
        <v>147794</v>
      </c>
      <c r="E13" s="1">
        <v>588226</v>
      </c>
      <c r="F13" s="26">
        <f t="shared" si="0"/>
        <v>9.5011606758912563</v>
      </c>
    </row>
    <row r="14" spans="1:6" x14ac:dyDescent="0.25">
      <c r="A14" s="28" t="s">
        <v>61</v>
      </c>
      <c r="B14" s="1">
        <v>1887063</v>
      </c>
      <c r="C14" s="1">
        <v>853232</v>
      </c>
      <c r="D14" s="1">
        <v>1062059</v>
      </c>
      <c r="E14" s="1">
        <v>574264</v>
      </c>
      <c r="F14" s="26">
        <f t="shared" si="0"/>
        <v>-32.695445084103739</v>
      </c>
    </row>
    <row r="15" spans="1:6" x14ac:dyDescent="0.25">
      <c r="A15" s="28" t="s">
        <v>65</v>
      </c>
      <c r="B15" s="1">
        <v>0</v>
      </c>
      <c r="C15" s="1">
        <v>114070</v>
      </c>
      <c r="D15" s="1">
        <v>163534</v>
      </c>
      <c r="E15" s="1">
        <v>493931</v>
      </c>
      <c r="F15" s="26">
        <f t="shared" si="0"/>
        <v>333.00692557201717</v>
      </c>
    </row>
    <row r="16" spans="1:6" x14ac:dyDescent="0.25">
      <c r="A16" s="28" t="s">
        <v>103</v>
      </c>
      <c r="B16" s="1">
        <v>468695</v>
      </c>
      <c r="C16" s="1">
        <v>124882</v>
      </c>
      <c r="D16" s="1">
        <v>426527</v>
      </c>
      <c r="E16" s="1">
        <v>438016</v>
      </c>
      <c r="F16" s="26">
        <f t="shared" si="0"/>
        <v>250.74390224371808</v>
      </c>
    </row>
    <row r="17" spans="1:6" x14ac:dyDescent="0.25">
      <c r="A17" s="28" t="s">
        <v>111</v>
      </c>
      <c r="B17" s="1">
        <v>0</v>
      </c>
      <c r="C17" s="1">
        <v>258227</v>
      </c>
      <c r="D17" s="1">
        <v>0</v>
      </c>
      <c r="E17" s="1">
        <v>401956</v>
      </c>
      <c r="F17" s="26">
        <f t="shared" si="0"/>
        <v>55.659942608635049</v>
      </c>
    </row>
    <row r="18" spans="1:6" x14ac:dyDescent="0.25">
      <c r="A18" s="28" t="s">
        <v>113</v>
      </c>
      <c r="B18" s="1">
        <v>1498969</v>
      </c>
      <c r="C18" s="1">
        <v>384511</v>
      </c>
      <c r="D18" s="1">
        <v>1372385</v>
      </c>
      <c r="E18" s="1">
        <v>387041</v>
      </c>
      <c r="F18" s="26">
        <f t="shared" si="0"/>
        <v>0.65797857538535709</v>
      </c>
    </row>
    <row r="19" spans="1:6" x14ac:dyDescent="0.25">
      <c r="A19" s="28" t="s">
        <v>21</v>
      </c>
      <c r="B19" s="2">
        <v>670687</v>
      </c>
      <c r="C19" s="1">
        <v>363372</v>
      </c>
      <c r="D19" s="1">
        <v>1117650</v>
      </c>
      <c r="E19" s="1">
        <v>369750</v>
      </c>
      <c r="F19" s="26">
        <f t="shared" si="0"/>
        <v>1.755226049337864</v>
      </c>
    </row>
    <row r="20" spans="1:6" x14ac:dyDescent="0.25">
      <c r="A20" s="28" t="s">
        <v>118</v>
      </c>
      <c r="B20" s="1">
        <v>216476</v>
      </c>
      <c r="C20" s="1">
        <v>928087</v>
      </c>
      <c r="D20" s="1">
        <v>478132</v>
      </c>
      <c r="E20" s="1">
        <v>316221</v>
      </c>
      <c r="F20" s="26">
        <f t="shared" si="0"/>
        <v>-65.92765548919445</v>
      </c>
    </row>
    <row r="21" spans="1:6" x14ac:dyDescent="0.25">
      <c r="A21" s="28" t="s">
        <v>31</v>
      </c>
      <c r="B21" s="1">
        <v>78327</v>
      </c>
      <c r="C21" s="1">
        <v>397748</v>
      </c>
      <c r="D21" s="1">
        <v>86197</v>
      </c>
      <c r="E21" s="1">
        <v>261980</v>
      </c>
      <c r="F21" s="26">
        <f t="shared" si="0"/>
        <v>-34.134175407544475</v>
      </c>
    </row>
    <row r="22" spans="1:6" x14ac:dyDescent="0.25">
      <c r="A22" s="28" t="s">
        <v>105</v>
      </c>
      <c r="B22" s="2">
        <v>48619</v>
      </c>
      <c r="C22" s="1">
        <v>159316</v>
      </c>
      <c r="D22" s="2">
        <v>14645</v>
      </c>
      <c r="E22" s="1">
        <v>251288</v>
      </c>
      <c r="F22" s="26">
        <f t="shared" si="0"/>
        <v>57.72929272640539</v>
      </c>
    </row>
    <row r="23" spans="1:6" x14ac:dyDescent="0.25">
      <c r="A23" s="28" t="s">
        <v>60</v>
      </c>
      <c r="B23" s="1">
        <v>0</v>
      </c>
      <c r="C23" s="1">
        <v>7055</v>
      </c>
      <c r="D23" s="1">
        <v>0</v>
      </c>
      <c r="E23" s="1">
        <v>241998</v>
      </c>
      <c r="F23" s="26">
        <f t="shared" si="0"/>
        <v>3330.1630049610208</v>
      </c>
    </row>
    <row r="24" spans="1:6" x14ac:dyDescent="0.25">
      <c r="A24" s="28" t="s">
        <v>106</v>
      </c>
      <c r="B24" s="1">
        <v>84032</v>
      </c>
      <c r="C24" s="1">
        <v>156251</v>
      </c>
      <c r="D24" s="1">
        <v>33018</v>
      </c>
      <c r="E24" s="1">
        <v>210593</v>
      </c>
      <c r="F24" s="26">
        <f t="shared" si="0"/>
        <v>34.778657416592523</v>
      </c>
    </row>
    <row r="25" spans="1:6" x14ac:dyDescent="0.25">
      <c r="A25" s="28" t="s">
        <v>15</v>
      </c>
      <c r="B25" s="1">
        <v>0</v>
      </c>
      <c r="C25" s="1">
        <v>548610</v>
      </c>
      <c r="D25" s="1">
        <v>0</v>
      </c>
      <c r="E25" s="1">
        <v>204171</v>
      </c>
      <c r="F25" s="26">
        <f t="shared" si="0"/>
        <v>-62.783944878875701</v>
      </c>
    </row>
    <row r="26" spans="1:6" x14ac:dyDescent="0.25">
      <c r="A26" s="28" t="s">
        <v>58</v>
      </c>
      <c r="B26" s="1">
        <v>244732</v>
      </c>
      <c r="C26" s="1">
        <v>123561</v>
      </c>
      <c r="D26" s="1">
        <v>530742</v>
      </c>
      <c r="E26" s="1">
        <v>199147</v>
      </c>
      <c r="F26" s="26">
        <f t="shared" si="0"/>
        <v>61.173023850567745</v>
      </c>
    </row>
    <row r="27" spans="1:6" x14ac:dyDescent="0.25">
      <c r="A27" s="28" t="s">
        <v>112</v>
      </c>
      <c r="B27" s="1">
        <v>37966</v>
      </c>
      <c r="C27" s="1">
        <v>133908</v>
      </c>
      <c r="D27" s="1">
        <v>1260886</v>
      </c>
      <c r="E27" s="1">
        <v>176183</v>
      </c>
      <c r="F27" s="26">
        <f t="shared" si="0"/>
        <v>31.570182513367399</v>
      </c>
    </row>
    <row r="28" spans="1:6" x14ac:dyDescent="0.25">
      <c r="A28" s="28" t="s">
        <v>127</v>
      </c>
      <c r="B28" s="1">
        <v>21586</v>
      </c>
      <c r="C28" s="1">
        <v>159579</v>
      </c>
      <c r="D28" s="1">
        <v>4704</v>
      </c>
      <c r="E28" s="1">
        <v>159436</v>
      </c>
      <c r="F28" s="26">
        <f t="shared" si="0"/>
        <v>-8.9610788386949025E-2</v>
      </c>
    </row>
    <row r="29" spans="1:6" x14ac:dyDescent="0.25">
      <c r="A29" s="28" t="s">
        <v>83</v>
      </c>
      <c r="B29" s="1">
        <v>0</v>
      </c>
      <c r="C29" s="1">
        <v>0</v>
      </c>
      <c r="D29" s="1">
        <v>0</v>
      </c>
      <c r="E29" s="1">
        <v>140110</v>
      </c>
      <c r="F29" s="48" t="s">
        <v>140</v>
      </c>
    </row>
    <row r="30" spans="1:6" x14ac:dyDescent="0.25">
      <c r="A30" s="28" t="s">
        <v>86</v>
      </c>
      <c r="B30" s="1">
        <v>0</v>
      </c>
      <c r="C30" s="1">
        <v>162917</v>
      </c>
      <c r="D30" s="1">
        <v>0</v>
      </c>
      <c r="E30" s="1">
        <v>137067</v>
      </c>
      <c r="F30" s="26">
        <f t="shared" ref="F30:F35" si="1">+E30*100/C30-100</f>
        <v>-15.866975208234862</v>
      </c>
    </row>
    <row r="31" spans="1:6" x14ac:dyDescent="0.25">
      <c r="A31" s="28" t="s">
        <v>117</v>
      </c>
      <c r="B31" s="1">
        <v>25050</v>
      </c>
      <c r="C31" s="1">
        <v>48227</v>
      </c>
      <c r="D31" s="1">
        <v>124320</v>
      </c>
      <c r="E31" s="1">
        <v>136200</v>
      </c>
      <c r="F31" s="26">
        <f t="shared" si="1"/>
        <v>182.41441516163144</v>
      </c>
    </row>
    <row r="32" spans="1:6" x14ac:dyDescent="0.25">
      <c r="A32" s="28" t="s">
        <v>64</v>
      </c>
      <c r="B32" s="2">
        <v>1600522</v>
      </c>
      <c r="C32" s="1">
        <v>546754</v>
      </c>
      <c r="D32" s="2">
        <v>1499624</v>
      </c>
      <c r="E32" s="1">
        <v>115728</v>
      </c>
      <c r="F32" s="26">
        <f t="shared" si="1"/>
        <v>-78.833625359851055</v>
      </c>
    </row>
    <row r="33" spans="1:6" x14ac:dyDescent="0.25">
      <c r="A33" s="28" t="s">
        <v>24</v>
      </c>
      <c r="B33" s="2">
        <v>0</v>
      </c>
      <c r="C33" s="1">
        <v>109670</v>
      </c>
      <c r="D33" s="2">
        <v>0</v>
      </c>
      <c r="E33" s="1">
        <v>104038</v>
      </c>
      <c r="F33" s="26">
        <f t="shared" si="1"/>
        <v>-5.135406218655973</v>
      </c>
    </row>
    <row r="34" spans="1:6" x14ac:dyDescent="0.25">
      <c r="A34" s="28" t="s">
        <v>79</v>
      </c>
      <c r="B34" s="1">
        <v>0</v>
      </c>
      <c r="C34" s="1">
        <v>68853</v>
      </c>
      <c r="D34" s="1">
        <v>98</v>
      </c>
      <c r="E34" s="1">
        <v>83293</v>
      </c>
      <c r="F34" s="26">
        <f t="shared" si="1"/>
        <v>20.972216170682472</v>
      </c>
    </row>
    <row r="35" spans="1:6" x14ac:dyDescent="0.25">
      <c r="A35" s="28" t="s">
        <v>124</v>
      </c>
      <c r="B35" s="1">
        <v>4079855</v>
      </c>
      <c r="C35" s="1">
        <v>120963</v>
      </c>
      <c r="D35" s="1">
        <v>3730005</v>
      </c>
      <c r="E35" s="1">
        <v>69831</v>
      </c>
      <c r="F35" s="26">
        <f t="shared" si="1"/>
        <v>-42.270777014458965</v>
      </c>
    </row>
    <row r="36" spans="1:6" x14ac:dyDescent="0.25">
      <c r="A36" s="28" t="s">
        <v>57</v>
      </c>
      <c r="B36" s="2">
        <v>0</v>
      </c>
      <c r="C36" s="1">
        <v>0</v>
      </c>
      <c r="D36" s="2">
        <v>0</v>
      </c>
      <c r="E36" s="1">
        <v>65590</v>
      </c>
      <c r="F36" s="48" t="s">
        <v>140</v>
      </c>
    </row>
    <row r="37" spans="1:6" x14ac:dyDescent="0.25">
      <c r="A37" s="28" t="s">
        <v>67</v>
      </c>
      <c r="B37" s="2">
        <v>0</v>
      </c>
      <c r="C37" s="1">
        <v>44743</v>
      </c>
      <c r="D37" s="2">
        <v>0</v>
      </c>
      <c r="E37" s="1">
        <v>59151</v>
      </c>
      <c r="F37" s="26">
        <f>+E37*100/C37-100</f>
        <v>32.201685179804656</v>
      </c>
    </row>
    <row r="38" spans="1:6" x14ac:dyDescent="0.25">
      <c r="A38" s="28" t="s">
        <v>90</v>
      </c>
      <c r="B38" s="2">
        <v>0</v>
      </c>
      <c r="C38" s="1">
        <v>19873</v>
      </c>
      <c r="D38" s="2">
        <v>0</v>
      </c>
      <c r="E38" s="1">
        <v>49906</v>
      </c>
      <c r="F38" s="26">
        <f>+E38*100/C38-100</f>
        <v>151.12464147335581</v>
      </c>
    </row>
    <row r="39" spans="1:6" x14ac:dyDescent="0.25">
      <c r="A39" s="28" t="s">
        <v>43</v>
      </c>
      <c r="B39" s="2">
        <v>0</v>
      </c>
      <c r="C39" s="1">
        <v>58102</v>
      </c>
      <c r="D39" s="2">
        <v>13221</v>
      </c>
      <c r="E39" s="1">
        <v>39913</v>
      </c>
      <c r="F39" s="26">
        <f>+E39*100/C39-100</f>
        <v>-31.305290695673122</v>
      </c>
    </row>
    <row r="40" spans="1:6" x14ac:dyDescent="0.25">
      <c r="A40" s="28" t="s">
        <v>120</v>
      </c>
      <c r="B40" s="2">
        <v>0</v>
      </c>
      <c r="C40" s="1">
        <v>0</v>
      </c>
      <c r="D40" s="2">
        <v>0</v>
      </c>
      <c r="E40" s="1">
        <v>35513</v>
      </c>
      <c r="F40" s="48" t="s">
        <v>140</v>
      </c>
    </row>
    <row r="41" spans="1:6" x14ac:dyDescent="0.25">
      <c r="A41" s="28" t="s">
        <v>123</v>
      </c>
      <c r="B41" s="2">
        <v>385787</v>
      </c>
      <c r="C41" s="1">
        <v>28764</v>
      </c>
      <c r="D41" s="2">
        <v>62000</v>
      </c>
      <c r="E41" s="1">
        <v>34545</v>
      </c>
      <c r="F41" s="26">
        <f t="shared" ref="F41:F46" si="2">+E41*100/C41-100</f>
        <v>20.098039215686271</v>
      </c>
    </row>
    <row r="42" spans="1:6" x14ac:dyDescent="0.25">
      <c r="A42" s="28" t="s">
        <v>47</v>
      </c>
      <c r="B42" s="1">
        <v>49937</v>
      </c>
      <c r="C42" s="1">
        <v>204344</v>
      </c>
      <c r="D42" s="1">
        <v>94731</v>
      </c>
      <c r="E42" s="1">
        <v>33970</v>
      </c>
      <c r="F42" s="26">
        <f t="shared" si="2"/>
        <v>-83.376071722193956</v>
      </c>
    </row>
    <row r="43" spans="1:6" x14ac:dyDescent="0.25">
      <c r="A43" s="28" t="s">
        <v>74</v>
      </c>
      <c r="B43" s="1">
        <v>86457</v>
      </c>
      <c r="C43" s="1">
        <v>55842</v>
      </c>
      <c r="D43" s="1">
        <v>8949</v>
      </c>
      <c r="E43" s="1">
        <v>32764</v>
      </c>
      <c r="F43" s="26">
        <f t="shared" si="2"/>
        <v>-41.32731635686401</v>
      </c>
    </row>
    <row r="44" spans="1:6" x14ac:dyDescent="0.25">
      <c r="A44" s="28" t="s">
        <v>25</v>
      </c>
      <c r="B44" s="1">
        <v>14564405</v>
      </c>
      <c r="C44" s="1">
        <v>2292</v>
      </c>
      <c r="D44" s="1">
        <v>10061599</v>
      </c>
      <c r="E44" s="1">
        <v>32032</v>
      </c>
      <c r="F44" s="26">
        <f t="shared" si="2"/>
        <v>1297.5567190226875</v>
      </c>
    </row>
    <row r="45" spans="1:6" x14ac:dyDescent="0.25">
      <c r="A45" s="28" t="s">
        <v>11</v>
      </c>
      <c r="B45" s="1">
        <v>0</v>
      </c>
      <c r="C45" s="1">
        <v>10406</v>
      </c>
      <c r="D45" s="1">
        <v>0</v>
      </c>
      <c r="E45" s="1">
        <v>30557</v>
      </c>
      <c r="F45" s="26">
        <f t="shared" si="2"/>
        <v>193.64789544493561</v>
      </c>
    </row>
    <row r="46" spans="1:6" x14ac:dyDescent="0.25">
      <c r="A46" s="28" t="s">
        <v>35</v>
      </c>
      <c r="B46" s="1">
        <v>0</v>
      </c>
      <c r="C46" s="1">
        <v>26349</v>
      </c>
      <c r="D46" s="1">
        <v>0</v>
      </c>
      <c r="E46" s="1">
        <v>30464</v>
      </c>
      <c r="F46" s="26">
        <f t="shared" si="2"/>
        <v>15.61729097878478</v>
      </c>
    </row>
    <row r="47" spans="1:6" x14ac:dyDescent="0.25">
      <c r="A47" s="28" t="s">
        <v>56</v>
      </c>
      <c r="B47" s="2">
        <v>5301</v>
      </c>
      <c r="C47" s="2">
        <v>0</v>
      </c>
      <c r="D47" s="2">
        <v>0</v>
      </c>
      <c r="E47" s="1">
        <v>29207</v>
      </c>
      <c r="F47" s="48" t="s">
        <v>140</v>
      </c>
    </row>
    <row r="48" spans="1:6" x14ac:dyDescent="0.25">
      <c r="A48" s="28" t="s">
        <v>108</v>
      </c>
      <c r="B48" s="2">
        <v>0</v>
      </c>
      <c r="C48" s="1">
        <v>23079</v>
      </c>
      <c r="D48" s="2">
        <v>0</v>
      </c>
      <c r="E48" s="1">
        <v>27234</v>
      </c>
      <c r="F48" s="26">
        <f>+E48*100/C48-100</f>
        <v>18.003379695827377</v>
      </c>
    </row>
    <row r="49" spans="1:6" x14ac:dyDescent="0.25">
      <c r="A49" s="28" t="s">
        <v>126</v>
      </c>
      <c r="B49" s="1">
        <v>15292</v>
      </c>
      <c r="C49" s="1">
        <v>63384</v>
      </c>
      <c r="D49" s="1">
        <v>0</v>
      </c>
      <c r="E49" s="1">
        <v>24933</v>
      </c>
      <c r="F49" s="26">
        <f>+E49*100/C49-100</f>
        <v>-60.663574403634989</v>
      </c>
    </row>
    <row r="50" spans="1:6" x14ac:dyDescent="0.25">
      <c r="A50" s="28" t="s">
        <v>26</v>
      </c>
      <c r="B50" s="2">
        <v>0</v>
      </c>
      <c r="C50" s="1">
        <v>21249</v>
      </c>
      <c r="D50" s="2">
        <v>66688</v>
      </c>
      <c r="E50" s="1">
        <v>23094</v>
      </c>
      <c r="F50" s="26">
        <f>+E50*100/C50-100</f>
        <v>8.6827615417196142</v>
      </c>
    </row>
    <row r="51" spans="1:6" x14ac:dyDescent="0.25">
      <c r="A51" s="28" t="s">
        <v>7</v>
      </c>
      <c r="B51" s="2">
        <v>166983</v>
      </c>
      <c r="C51" s="2">
        <v>30993</v>
      </c>
      <c r="D51" s="1">
        <v>162355</v>
      </c>
      <c r="E51" s="1">
        <v>20070</v>
      </c>
      <c r="F51" s="26">
        <f>+E51*100/C51-100</f>
        <v>-35.243442067563649</v>
      </c>
    </row>
    <row r="52" spans="1:6" x14ac:dyDescent="0.25">
      <c r="A52" s="28" t="s">
        <v>73</v>
      </c>
      <c r="B52" s="2">
        <v>0</v>
      </c>
      <c r="C52" s="1">
        <v>6217</v>
      </c>
      <c r="D52" s="1">
        <v>1</v>
      </c>
      <c r="E52" s="1">
        <v>15715</v>
      </c>
      <c r="F52" s="26">
        <f>+E52*100/C52-100</f>
        <v>152.77465015280683</v>
      </c>
    </row>
    <row r="53" spans="1:6" x14ac:dyDescent="0.25">
      <c r="A53" s="28" t="s">
        <v>96</v>
      </c>
      <c r="B53" s="1">
        <v>0</v>
      </c>
      <c r="C53" s="1">
        <v>0</v>
      </c>
      <c r="D53" s="1">
        <v>0</v>
      </c>
      <c r="E53" s="1">
        <v>11869</v>
      </c>
      <c r="F53" s="48" t="s">
        <v>140</v>
      </c>
    </row>
    <row r="54" spans="1:6" x14ac:dyDescent="0.25">
      <c r="A54" s="28" t="s">
        <v>8</v>
      </c>
      <c r="B54" s="2">
        <v>0</v>
      </c>
      <c r="C54" s="1">
        <v>0</v>
      </c>
      <c r="D54" s="2">
        <v>9508</v>
      </c>
      <c r="E54" s="1">
        <v>11636</v>
      </c>
      <c r="F54" s="48" t="s">
        <v>140</v>
      </c>
    </row>
    <row r="55" spans="1:6" x14ac:dyDescent="0.25">
      <c r="A55" s="28" t="s">
        <v>78</v>
      </c>
      <c r="B55" s="2">
        <v>0</v>
      </c>
      <c r="C55" s="1">
        <v>203882</v>
      </c>
      <c r="D55" s="1">
        <v>11</v>
      </c>
      <c r="E55" s="1">
        <v>8296</v>
      </c>
      <c r="F55" s="26">
        <f>+E55*100/C55-100</f>
        <v>-95.930979684327212</v>
      </c>
    </row>
    <row r="56" spans="1:6" x14ac:dyDescent="0.25">
      <c r="A56" s="28" t="s">
        <v>131</v>
      </c>
      <c r="B56" s="2">
        <v>0</v>
      </c>
      <c r="C56" s="2">
        <v>7215</v>
      </c>
      <c r="D56" s="1">
        <v>0</v>
      </c>
      <c r="E56" s="1">
        <v>7019</v>
      </c>
      <c r="F56" s="26">
        <f>+E56*100/C56-100</f>
        <v>-2.71656271656272</v>
      </c>
    </row>
    <row r="57" spans="1:6" x14ac:dyDescent="0.25">
      <c r="A57" s="28" t="s">
        <v>122</v>
      </c>
      <c r="B57" s="2">
        <v>0</v>
      </c>
      <c r="C57" s="1">
        <v>6362</v>
      </c>
      <c r="D57" s="2">
        <v>0</v>
      </c>
      <c r="E57" s="1">
        <v>3308</v>
      </c>
      <c r="F57" s="26">
        <f>+E57*100/C57-100</f>
        <v>-48.003772398616789</v>
      </c>
    </row>
    <row r="58" spans="1:6" x14ac:dyDescent="0.25">
      <c r="A58" s="28" t="s">
        <v>48</v>
      </c>
      <c r="B58" s="2">
        <v>0</v>
      </c>
      <c r="C58" s="1">
        <v>3500</v>
      </c>
      <c r="D58" s="2">
        <v>481</v>
      </c>
      <c r="E58" s="1">
        <v>2624</v>
      </c>
      <c r="F58" s="26">
        <f>+E58*100/C58-100</f>
        <v>-25.028571428571425</v>
      </c>
    </row>
    <row r="59" spans="1:6" ht="30" x14ac:dyDescent="0.25">
      <c r="A59" s="28" t="s">
        <v>81</v>
      </c>
      <c r="B59" s="1">
        <v>10240</v>
      </c>
      <c r="C59" s="2">
        <v>18033</v>
      </c>
      <c r="D59" s="1">
        <v>29460</v>
      </c>
      <c r="E59" s="1">
        <v>2601</v>
      </c>
      <c r="F59" s="26">
        <f>+E59*100/C59-100</f>
        <v>-85.576443187489602</v>
      </c>
    </row>
    <row r="60" spans="1:6" x14ac:dyDescent="0.25">
      <c r="A60" s="28" t="s">
        <v>77</v>
      </c>
      <c r="B60" s="1">
        <v>0</v>
      </c>
      <c r="C60" s="2">
        <v>0</v>
      </c>
      <c r="D60" s="1">
        <v>0</v>
      </c>
      <c r="E60" s="1">
        <v>1176</v>
      </c>
      <c r="F60" s="48" t="s">
        <v>140</v>
      </c>
    </row>
    <row r="61" spans="1:6" x14ac:dyDescent="0.25">
      <c r="A61" s="28" t="s">
        <v>6</v>
      </c>
      <c r="B61" s="2">
        <v>111966</v>
      </c>
      <c r="C61" s="1">
        <v>0</v>
      </c>
      <c r="D61" s="2">
        <v>185141</v>
      </c>
      <c r="E61" s="1">
        <v>0</v>
      </c>
      <c r="F61" s="48" t="s">
        <v>140</v>
      </c>
    </row>
    <row r="62" spans="1:6" x14ac:dyDescent="0.25">
      <c r="A62" s="28" t="s">
        <v>9</v>
      </c>
      <c r="B62" s="1">
        <v>1093562</v>
      </c>
      <c r="C62" s="1">
        <v>0</v>
      </c>
      <c r="D62" s="1">
        <v>275316</v>
      </c>
      <c r="E62" s="1">
        <v>0</v>
      </c>
      <c r="F62" s="48" t="s">
        <v>140</v>
      </c>
    </row>
    <row r="63" spans="1:6" x14ac:dyDescent="0.25">
      <c r="A63" s="28" t="s">
        <v>13</v>
      </c>
      <c r="B63" s="2">
        <v>0</v>
      </c>
      <c r="C63" s="1">
        <v>0</v>
      </c>
      <c r="D63" s="2">
        <v>0</v>
      </c>
      <c r="E63" s="1">
        <v>0</v>
      </c>
      <c r="F63" s="48" t="s">
        <v>140</v>
      </c>
    </row>
    <row r="64" spans="1:6" x14ac:dyDescent="0.25">
      <c r="A64" s="28" t="s">
        <v>17</v>
      </c>
      <c r="B64" s="1">
        <v>0</v>
      </c>
      <c r="C64" s="2">
        <v>0</v>
      </c>
      <c r="D64" s="1">
        <v>0</v>
      </c>
      <c r="E64" s="1">
        <v>0</v>
      </c>
      <c r="F64" s="48" t="s">
        <v>140</v>
      </c>
    </row>
    <row r="65" spans="1:6" x14ac:dyDescent="0.25">
      <c r="A65" s="28" t="s">
        <v>22</v>
      </c>
      <c r="B65" s="2">
        <v>0</v>
      </c>
      <c r="C65" s="1">
        <v>0</v>
      </c>
      <c r="D65" s="2">
        <v>0</v>
      </c>
      <c r="E65" s="1">
        <v>0</v>
      </c>
      <c r="F65" s="48" t="s">
        <v>140</v>
      </c>
    </row>
    <row r="66" spans="1:6" x14ac:dyDescent="0.25">
      <c r="A66" s="28" t="s">
        <v>27</v>
      </c>
      <c r="B66" s="2">
        <v>412330</v>
      </c>
      <c r="C66" s="1">
        <v>0</v>
      </c>
      <c r="D66" s="2">
        <v>240104</v>
      </c>
      <c r="E66" s="1">
        <v>0</v>
      </c>
      <c r="F66" s="48" t="s">
        <v>140</v>
      </c>
    </row>
    <row r="67" spans="1:6" x14ac:dyDescent="0.25">
      <c r="A67" s="28" t="s">
        <v>49</v>
      </c>
      <c r="B67" s="2">
        <v>35518</v>
      </c>
      <c r="C67" s="2">
        <v>0</v>
      </c>
      <c r="D67" s="2">
        <v>0</v>
      </c>
      <c r="E67" s="1">
        <v>0</v>
      </c>
      <c r="F67" s="48" t="s">
        <v>140</v>
      </c>
    </row>
    <row r="68" spans="1:6" x14ac:dyDescent="0.25">
      <c r="A68" s="28" t="s">
        <v>51</v>
      </c>
      <c r="B68" s="2">
        <v>0</v>
      </c>
      <c r="C68" s="1">
        <v>0</v>
      </c>
      <c r="D68" s="2">
        <v>89485</v>
      </c>
      <c r="E68" s="1">
        <v>0</v>
      </c>
      <c r="F68" s="48" t="s">
        <v>140</v>
      </c>
    </row>
    <row r="69" spans="1:6" x14ac:dyDescent="0.25">
      <c r="A69" s="28" t="s">
        <v>53</v>
      </c>
      <c r="B69" s="1">
        <v>0</v>
      </c>
      <c r="C69" s="2">
        <v>0</v>
      </c>
      <c r="D69" s="1">
        <v>0</v>
      </c>
      <c r="E69" s="2">
        <v>0</v>
      </c>
      <c r="F69" s="48" t="s">
        <v>140</v>
      </c>
    </row>
    <row r="70" spans="1:6" x14ac:dyDescent="0.25">
      <c r="A70" s="28" t="s">
        <v>63</v>
      </c>
      <c r="B70" s="1">
        <v>0</v>
      </c>
      <c r="C70" s="2">
        <v>0</v>
      </c>
      <c r="D70" s="1">
        <v>0</v>
      </c>
      <c r="E70" s="2">
        <v>0</v>
      </c>
      <c r="F70" s="48" t="s">
        <v>140</v>
      </c>
    </row>
    <row r="71" spans="1:6" x14ac:dyDescent="0.25">
      <c r="A71" s="28" t="s">
        <v>82</v>
      </c>
      <c r="B71" s="2">
        <v>77482</v>
      </c>
      <c r="C71" s="2">
        <v>0</v>
      </c>
      <c r="D71" s="2">
        <v>130299</v>
      </c>
      <c r="E71" s="2">
        <v>0</v>
      </c>
      <c r="F71" s="48" t="s">
        <v>140</v>
      </c>
    </row>
    <row r="72" spans="1:6" x14ac:dyDescent="0.25">
      <c r="A72" s="28" t="s">
        <v>87</v>
      </c>
      <c r="B72" s="2">
        <v>17374</v>
      </c>
      <c r="C72" s="2">
        <v>0</v>
      </c>
      <c r="D72" s="2">
        <v>155962</v>
      </c>
      <c r="E72" s="2">
        <v>0</v>
      </c>
      <c r="F72" s="48" t="s">
        <v>140</v>
      </c>
    </row>
    <row r="73" spans="1:6" x14ac:dyDescent="0.25">
      <c r="A73" s="28" t="s">
        <v>89</v>
      </c>
      <c r="B73" s="2">
        <v>92566</v>
      </c>
      <c r="C73" s="2">
        <v>0</v>
      </c>
      <c r="D73" s="2">
        <v>441749</v>
      </c>
      <c r="E73" s="2">
        <v>0</v>
      </c>
      <c r="F73" s="48" t="s">
        <v>140</v>
      </c>
    </row>
    <row r="74" spans="1:6" x14ac:dyDescent="0.25">
      <c r="A74" s="28" t="s">
        <v>92</v>
      </c>
      <c r="B74" s="2">
        <v>11107</v>
      </c>
      <c r="C74" s="2">
        <v>0</v>
      </c>
      <c r="D74" s="2">
        <v>110661</v>
      </c>
      <c r="E74" s="2">
        <v>0</v>
      </c>
      <c r="F74" s="48" t="s">
        <v>140</v>
      </c>
    </row>
    <row r="75" spans="1:6" x14ac:dyDescent="0.25">
      <c r="A75" s="28" t="s">
        <v>93</v>
      </c>
      <c r="B75" s="2">
        <v>9985</v>
      </c>
      <c r="C75" s="2">
        <v>0</v>
      </c>
      <c r="D75" s="2">
        <v>2202630</v>
      </c>
      <c r="E75" s="2">
        <v>0</v>
      </c>
      <c r="F75" s="48" t="s">
        <v>140</v>
      </c>
    </row>
    <row r="76" spans="1:6" x14ac:dyDescent="0.25">
      <c r="A76" s="28" t="s">
        <v>94</v>
      </c>
      <c r="B76" s="2">
        <v>0</v>
      </c>
      <c r="C76" s="2">
        <v>0</v>
      </c>
      <c r="D76" s="2">
        <v>0</v>
      </c>
      <c r="E76" s="2">
        <v>0</v>
      </c>
      <c r="F76" s="48" t="s">
        <v>140</v>
      </c>
    </row>
    <row r="77" spans="1:6" x14ac:dyDescent="0.25">
      <c r="A77" s="28" t="s">
        <v>95</v>
      </c>
      <c r="B77" s="2">
        <v>149336</v>
      </c>
      <c r="C77" s="2">
        <v>0</v>
      </c>
      <c r="D77" s="2">
        <v>68494</v>
      </c>
      <c r="E77" s="2">
        <v>0</v>
      </c>
      <c r="F77" s="48" t="s">
        <v>140</v>
      </c>
    </row>
    <row r="78" spans="1:6" x14ac:dyDescent="0.25">
      <c r="A78" s="28" t="s">
        <v>99</v>
      </c>
      <c r="B78" s="2">
        <v>207618</v>
      </c>
      <c r="C78" s="1">
        <v>0</v>
      </c>
      <c r="D78" s="2">
        <v>172742</v>
      </c>
      <c r="E78" s="2">
        <v>0</v>
      </c>
      <c r="F78" s="48" t="s">
        <v>140</v>
      </c>
    </row>
    <row r="79" spans="1:6" x14ac:dyDescent="0.25">
      <c r="A79" s="28" t="s">
        <v>148</v>
      </c>
      <c r="B79" s="2">
        <v>0</v>
      </c>
      <c r="C79" s="1">
        <v>0</v>
      </c>
      <c r="D79" s="2">
        <v>16532</v>
      </c>
      <c r="E79" s="2">
        <v>0</v>
      </c>
      <c r="F79" s="48" t="s">
        <v>140</v>
      </c>
    </row>
    <row r="80" spans="1:6" x14ac:dyDescent="0.25">
      <c r="A80" s="28" t="s">
        <v>109</v>
      </c>
      <c r="B80" s="2">
        <v>0</v>
      </c>
      <c r="C80" s="2">
        <v>0</v>
      </c>
      <c r="D80" s="2">
        <v>0</v>
      </c>
      <c r="E80" s="2">
        <v>0</v>
      </c>
      <c r="F80" s="48" t="s">
        <v>140</v>
      </c>
    </row>
    <row r="81" spans="1:6" x14ac:dyDescent="0.25">
      <c r="A81" s="28" t="s">
        <v>116</v>
      </c>
      <c r="B81" s="2">
        <v>1862605</v>
      </c>
      <c r="C81" s="2">
        <v>0</v>
      </c>
      <c r="D81" s="2">
        <v>1876963</v>
      </c>
      <c r="E81" s="2">
        <v>0</v>
      </c>
      <c r="F81" s="48" t="s">
        <v>140</v>
      </c>
    </row>
    <row r="82" spans="1:6" x14ac:dyDescent="0.25">
      <c r="A82" s="28" t="s">
        <v>149</v>
      </c>
      <c r="B82" s="2">
        <v>0</v>
      </c>
      <c r="C82" s="2">
        <v>0</v>
      </c>
      <c r="D82" s="2">
        <v>19863</v>
      </c>
      <c r="E82" s="2">
        <v>0</v>
      </c>
      <c r="F82" s="48" t="s">
        <v>140</v>
      </c>
    </row>
    <row r="83" spans="1:6" x14ac:dyDescent="0.25">
      <c r="A83" s="28" t="s">
        <v>119</v>
      </c>
      <c r="B83" s="2">
        <v>0</v>
      </c>
      <c r="C83" s="2">
        <v>0</v>
      </c>
      <c r="D83" s="2">
        <v>0</v>
      </c>
      <c r="E83" s="2">
        <v>0</v>
      </c>
      <c r="F83" s="48" t="s">
        <v>140</v>
      </c>
    </row>
    <row r="84" spans="1:6" x14ac:dyDescent="0.25">
      <c r="A84" s="28" t="s">
        <v>130</v>
      </c>
      <c r="B84" s="2">
        <v>304693</v>
      </c>
      <c r="C84" s="2">
        <v>0</v>
      </c>
      <c r="D84" s="2">
        <v>43332</v>
      </c>
      <c r="E84" s="2">
        <v>0</v>
      </c>
      <c r="F84" s="48" t="s">
        <v>140</v>
      </c>
    </row>
    <row r="85" spans="1:6" x14ac:dyDescent="0.25">
      <c r="A85" s="28" t="s">
        <v>132</v>
      </c>
      <c r="B85" s="2">
        <v>6527290</v>
      </c>
      <c r="C85" s="2">
        <v>0</v>
      </c>
      <c r="D85" s="2">
        <v>3027159</v>
      </c>
      <c r="E85" s="2">
        <v>0</v>
      </c>
      <c r="F85" s="48" t="s">
        <v>140</v>
      </c>
    </row>
    <row r="86" spans="1:6" x14ac:dyDescent="0.25">
      <c r="A86" s="28" t="s">
        <v>12</v>
      </c>
      <c r="B86" s="1">
        <v>0</v>
      </c>
      <c r="C86" s="1">
        <v>4260</v>
      </c>
      <c r="D86" s="1">
        <v>0</v>
      </c>
      <c r="E86" s="1">
        <v>0</v>
      </c>
      <c r="F86" s="26">
        <f t="shared" ref="F86:F93" si="3">+E86*100/C86-100</f>
        <v>-100</v>
      </c>
    </row>
    <row r="87" spans="1:6" x14ac:dyDescent="0.25">
      <c r="A87" s="28" t="s">
        <v>29</v>
      </c>
      <c r="B87" s="2">
        <v>35793</v>
      </c>
      <c r="C87" s="2">
        <v>23027</v>
      </c>
      <c r="D87" s="2">
        <v>116680</v>
      </c>
      <c r="E87" s="1">
        <v>0</v>
      </c>
      <c r="F87" s="26">
        <f t="shared" si="3"/>
        <v>-100</v>
      </c>
    </row>
    <row r="88" spans="1:6" x14ac:dyDescent="0.25">
      <c r="A88" s="28" t="s">
        <v>39</v>
      </c>
      <c r="B88" s="2">
        <v>8429</v>
      </c>
      <c r="C88" s="1">
        <v>2599</v>
      </c>
      <c r="D88" s="2">
        <v>0</v>
      </c>
      <c r="E88" s="1">
        <v>0</v>
      </c>
      <c r="F88" s="26">
        <f t="shared" si="3"/>
        <v>-100</v>
      </c>
    </row>
    <row r="89" spans="1:6" x14ac:dyDescent="0.25">
      <c r="A89" s="28" t="s">
        <v>40</v>
      </c>
      <c r="B89" s="2">
        <v>0</v>
      </c>
      <c r="C89" s="1">
        <v>67978</v>
      </c>
      <c r="D89" s="2">
        <v>1840</v>
      </c>
      <c r="E89" s="1">
        <v>0</v>
      </c>
      <c r="F89" s="26">
        <f t="shared" si="3"/>
        <v>-100</v>
      </c>
    </row>
    <row r="90" spans="1:6" x14ac:dyDescent="0.25">
      <c r="A90" s="28" t="s">
        <v>44</v>
      </c>
      <c r="B90" s="2">
        <v>6533</v>
      </c>
      <c r="C90" s="1">
        <v>6989</v>
      </c>
      <c r="D90" s="2">
        <v>0</v>
      </c>
      <c r="E90" s="1">
        <v>0</v>
      </c>
      <c r="F90" s="26">
        <f t="shared" si="3"/>
        <v>-100</v>
      </c>
    </row>
    <row r="91" spans="1:6" x14ac:dyDescent="0.25">
      <c r="A91" s="28" t="s">
        <v>46</v>
      </c>
      <c r="B91" s="2">
        <v>122744</v>
      </c>
      <c r="C91" s="2">
        <v>720159</v>
      </c>
      <c r="D91" s="2">
        <v>62398</v>
      </c>
      <c r="E91" s="1">
        <v>0</v>
      </c>
      <c r="F91" s="26">
        <f t="shared" si="3"/>
        <v>-100</v>
      </c>
    </row>
    <row r="92" spans="1:6" x14ac:dyDescent="0.25">
      <c r="A92" s="28" t="s">
        <v>62</v>
      </c>
      <c r="B92" s="2">
        <v>0</v>
      </c>
      <c r="C92" s="2">
        <v>5813</v>
      </c>
      <c r="D92" s="2">
        <v>0</v>
      </c>
      <c r="E92" s="2">
        <v>0</v>
      </c>
      <c r="F92" s="26">
        <f t="shared" si="3"/>
        <v>-100</v>
      </c>
    </row>
    <row r="93" spans="1:6" x14ac:dyDescent="0.25">
      <c r="A93" s="28" t="s">
        <v>104</v>
      </c>
      <c r="B93" s="1">
        <v>0</v>
      </c>
      <c r="C93" s="2">
        <v>66059</v>
      </c>
      <c r="D93" s="1">
        <v>0</v>
      </c>
      <c r="E93" s="2">
        <v>0</v>
      </c>
      <c r="F93" s="26">
        <f t="shared" si="3"/>
        <v>-100</v>
      </c>
    </row>
    <row r="94" spans="1:6" x14ac:dyDescent="0.25">
      <c r="A94" s="34" t="s">
        <v>137</v>
      </c>
      <c r="B94" s="35">
        <v>49897958</v>
      </c>
      <c r="C94" s="35">
        <v>22656040</v>
      </c>
      <c r="D94" s="35">
        <v>41173949</v>
      </c>
      <c r="E94" s="35">
        <v>23065579</v>
      </c>
      <c r="F94" s="27">
        <f t="shared" ref="F94" si="4">+E94*100/C94-100</f>
        <v>1.8076371687196939</v>
      </c>
    </row>
    <row r="97" spans="1:1" x14ac:dyDescent="0.25">
      <c r="A97" s="16" t="s">
        <v>4</v>
      </c>
    </row>
  </sheetData>
  <sortState xmlns:xlrd2="http://schemas.microsoft.com/office/spreadsheetml/2017/richdata2" ref="A6:F93">
    <sortCondition descending="1" ref="E6:E93"/>
  </sortState>
  <mergeCells count="4">
    <mergeCell ref="A4:A5"/>
    <mergeCell ref="B4:C4"/>
    <mergeCell ref="D4:E4"/>
    <mergeCell ref="F4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3"/>
  <sheetViews>
    <sheetView workbookViewId="0">
      <selection activeCell="F46" sqref="F46"/>
    </sheetView>
  </sheetViews>
  <sheetFormatPr defaultColWidth="25" defaultRowHeight="15" x14ac:dyDescent="0.25"/>
  <cols>
    <col min="2" max="5" width="21.140625" customWidth="1"/>
    <col min="6" max="6" width="12.42578125" customWidth="1"/>
  </cols>
  <sheetData>
    <row r="1" spans="1:6" ht="15.75" x14ac:dyDescent="0.25">
      <c r="A1" s="29" t="s">
        <v>139</v>
      </c>
    </row>
    <row r="2" spans="1:6" ht="15.75" x14ac:dyDescent="0.25">
      <c r="A2" s="29" t="s">
        <v>143</v>
      </c>
    </row>
    <row r="3" spans="1:6" ht="15" customHeight="1" x14ac:dyDescent="0.25">
      <c r="A3" s="30" t="s">
        <v>144</v>
      </c>
    </row>
    <row r="4" spans="1:6" ht="24" customHeight="1" x14ac:dyDescent="0.25">
      <c r="A4" s="49" t="s">
        <v>134</v>
      </c>
      <c r="B4" s="51" t="s">
        <v>141</v>
      </c>
      <c r="C4" s="52"/>
      <c r="D4" s="53" t="s">
        <v>142</v>
      </c>
      <c r="E4" s="51"/>
      <c r="F4" s="54" t="s">
        <v>135</v>
      </c>
    </row>
    <row r="5" spans="1:6" x14ac:dyDescent="0.25">
      <c r="A5" s="50"/>
      <c r="B5" s="31" t="s">
        <v>2</v>
      </c>
      <c r="C5" s="32" t="s">
        <v>3</v>
      </c>
      <c r="D5" s="33" t="s">
        <v>2</v>
      </c>
      <c r="E5" s="31" t="s">
        <v>3</v>
      </c>
      <c r="F5" s="54"/>
    </row>
    <row r="6" spans="1:6" x14ac:dyDescent="0.25">
      <c r="A6" s="28" t="s">
        <v>34</v>
      </c>
      <c r="B6" s="1">
        <v>749380</v>
      </c>
      <c r="C6" s="1">
        <v>5051994</v>
      </c>
      <c r="D6" s="1">
        <v>1074347</v>
      </c>
      <c r="E6" s="1">
        <v>4385721</v>
      </c>
      <c r="F6" s="26">
        <f t="shared" ref="F6:F36" si="0">+E6*100/C6-100</f>
        <v>-13.188317325792553</v>
      </c>
    </row>
    <row r="7" spans="1:6" x14ac:dyDescent="0.25">
      <c r="A7" s="28" t="s">
        <v>55</v>
      </c>
      <c r="B7" s="1">
        <v>1030847</v>
      </c>
      <c r="C7" s="1">
        <v>703753</v>
      </c>
      <c r="D7" s="1">
        <v>1038907</v>
      </c>
      <c r="E7" s="1">
        <v>891843</v>
      </c>
      <c r="F7" s="26">
        <f t="shared" si="0"/>
        <v>26.726706671232662</v>
      </c>
    </row>
    <row r="8" spans="1:6" x14ac:dyDescent="0.25">
      <c r="A8" s="28" t="s">
        <v>102</v>
      </c>
      <c r="B8" s="1">
        <v>37334</v>
      </c>
      <c r="C8" s="1">
        <v>608532</v>
      </c>
      <c r="D8" s="1">
        <v>74171</v>
      </c>
      <c r="E8" s="1">
        <v>639008</v>
      </c>
      <c r="F8" s="26">
        <f t="shared" si="0"/>
        <v>5.0081178968402611</v>
      </c>
    </row>
    <row r="9" spans="1:6" x14ac:dyDescent="0.25">
      <c r="A9" s="28" t="s">
        <v>16</v>
      </c>
      <c r="B9" s="1">
        <v>58954</v>
      </c>
      <c r="C9" s="1">
        <v>478128</v>
      </c>
      <c r="D9" s="1">
        <v>14062</v>
      </c>
      <c r="E9" s="1">
        <v>605645</v>
      </c>
      <c r="F9" s="26">
        <f t="shared" si="0"/>
        <v>26.6700548807014</v>
      </c>
    </row>
    <row r="10" spans="1:6" x14ac:dyDescent="0.25">
      <c r="A10" s="28" t="s">
        <v>113</v>
      </c>
      <c r="B10" s="1">
        <v>530602</v>
      </c>
      <c r="C10" s="1">
        <v>206949</v>
      </c>
      <c r="D10" s="1">
        <v>657924</v>
      </c>
      <c r="E10" s="1">
        <v>434736</v>
      </c>
      <c r="F10" s="26">
        <f t="shared" si="0"/>
        <v>110.06914747111608</v>
      </c>
    </row>
    <row r="11" spans="1:6" x14ac:dyDescent="0.25">
      <c r="A11" s="28" t="s">
        <v>52</v>
      </c>
      <c r="B11" s="1">
        <v>1297316</v>
      </c>
      <c r="C11" s="1">
        <v>560947</v>
      </c>
      <c r="D11" s="1">
        <v>893173</v>
      </c>
      <c r="E11" s="1">
        <v>429358</v>
      </c>
      <c r="F11" s="26">
        <f t="shared" si="0"/>
        <v>-23.45836594188043</v>
      </c>
    </row>
    <row r="12" spans="1:6" x14ac:dyDescent="0.25">
      <c r="A12" s="28" t="s">
        <v>61</v>
      </c>
      <c r="B12" s="1">
        <v>148723</v>
      </c>
      <c r="C12" s="1">
        <v>384824</v>
      </c>
      <c r="D12" s="1">
        <v>106383</v>
      </c>
      <c r="E12" s="1">
        <v>352882</v>
      </c>
      <c r="F12" s="26">
        <f t="shared" si="0"/>
        <v>-8.3004178533563362</v>
      </c>
    </row>
    <row r="13" spans="1:6" x14ac:dyDescent="0.25">
      <c r="A13" s="28" t="s">
        <v>11</v>
      </c>
      <c r="B13" s="2">
        <v>0</v>
      </c>
      <c r="C13" s="1">
        <v>284305</v>
      </c>
      <c r="D13" s="2">
        <v>0</v>
      </c>
      <c r="E13" s="1">
        <v>233258</v>
      </c>
      <c r="F13" s="26">
        <f t="shared" si="0"/>
        <v>-17.955013102126244</v>
      </c>
    </row>
    <row r="14" spans="1:6" x14ac:dyDescent="0.25">
      <c r="A14" s="28" t="s">
        <v>103</v>
      </c>
      <c r="B14" s="1">
        <v>90930</v>
      </c>
      <c r="C14" s="1">
        <v>243825</v>
      </c>
      <c r="D14" s="1">
        <v>15627</v>
      </c>
      <c r="E14" s="1">
        <v>200314</v>
      </c>
      <c r="F14" s="26">
        <f t="shared" si="0"/>
        <v>-17.845175843330253</v>
      </c>
    </row>
    <row r="15" spans="1:6" x14ac:dyDescent="0.25">
      <c r="A15" s="28" t="s">
        <v>98</v>
      </c>
      <c r="B15" s="1">
        <v>109147</v>
      </c>
      <c r="C15" s="1">
        <v>215008</v>
      </c>
      <c r="D15" s="1">
        <v>198151</v>
      </c>
      <c r="E15" s="1">
        <v>194423</v>
      </c>
      <c r="F15" s="26">
        <f t="shared" si="0"/>
        <v>-9.5740623604703075</v>
      </c>
    </row>
    <row r="16" spans="1:6" x14ac:dyDescent="0.25">
      <c r="A16" s="28" t="s">
        <v>115</v>
      </c>
      <c r="B16" s="2">
        <v>15272</v>
      </c>
      <c r="C16" s="1">
        <v>3655763</v>
      </c>
      <c r="D16" s="2">
        <v>291398</v>
      </c>
      <c r="E16" s="1">
        <v>186608</v>
      </c>
      <c r="F16" s="26">
        <f t="shared" si="0"/>
        <v>-94.895511552581496</v>
      </c>
    </row>
    <row r="17" spans="1:6" x14ac:dyDescent="0.25">
      <c r="A17" s="28" t="s">
        <v>111</v>
      </c>
      <c r="B17" s="1">
        <v>0</v>
      </c>
      <c r="C17" s="1">
        <v>13868</v>
      </c>
      <c r="D17" s="1">
        <v>45</v>
      </c>
      <c r="E17" s="1">
        <v>180362</v>
      </c>
      <c r="F17" s="26">
        <f t="shared" si="0"/>
        <v>1200.5624459186618</v>
      </c>
    </row>
    <row r="18" spans="1:6" x14ac:dyDescent="0.25">
      <c r="A18" s="28" t="s">
        <v>123</v>
      </c>
      <c r="B18" s="1">
        <v>0</v>
      </c>
      <c r="C18" s="1">
        <v>84239</v>
      </c>
      <c r="D18" s="1">
        <v>35322</v>
      </c>
      <c r="E18" s="1">
        <v>172324</v>
      </c>
      <c r="F18" s="26">
        <f t="shared" si="0"/>
        <v>104.56558126283551</v>
      </c>
    </row>
    <row r="19" spans="1:6" x14ac:dyDescent="0.25">
      <c r="A19" s="28" t="s">
        <v>31</v>
      </c>
      <c r="B19" s="1">
        <v>70265</v>
      </c>
      <c r="C19" s="1">
        <v>97367</v>
      </c>
      <c r="D19" s="1">
        <v>42465</v>
      </c>
      <c r="E19" s="1">
        <v>152772</v>
      </c>
      <c r="F19" s="26">
        <f t="shared" si="0"/>
        <v>56.903262912485758</v>
      </c>
    </row>
    <row r="20" spans="1:6" x14ac:dyDescent="0.25">
      <c r="A20" s="28" t="s">
        <v>118</v>
      </c>
      <c r="B20" s="1">
        <v>47370</v>
      </c>
      <c r="C20" s="1">
        <v>412164</v>
      </c>
      <c r="D20" s="1">
        <v>80273</v>
      </c>
      <c r="E20" s="1">
        <v>114664</v>
      </c>
      <c r="F20" s="26">
        <f t="shared" si="0"/>
        <v>-72.18000601702235</v>
      </c>
    </row>
    <row r="21" spans="1:6" x14ac:dyDescent="0.25">
      <c r="A21" s="28" t="s">
        <v>21</v>
      </c>
      <c r="B21" s="1">
        <v>27900</v>
      </c>
      <c r="C21" s="1">
        <v>253576</v>
      </c>
      <c r="D21" s="1">
        <v>70528</v>
      </c>
      <c r="E21" s="1">
        <v>99931</v>
      </c>
      <c r="F21" s="26">
        <f t="shared" si="0"/>
        <v>-60.591302015963656</v>
      </c>
    </row>
    <row r="22" spans="1:6" x14ac:dyDescent="0.25">
      <c r="A22" s="28" t="s">
        <v>106</v>
      </c>
      <c r="B22" s="2">
        <v>40807</v>
      </c>
      <c r="C22" s="1">
        <v>77686</v>
      </c>
      <c r="D22" s="2">
        <v>2124</v>
      </c>
      <c r="E22" s="1">
        <v>95702</v>
      </c>
      <c r="F22" s="26">
        <f t="shared" si="0"/>
        <v>23.190793708004023</v>
      </c>
    </row>
    <row r="23" spans="1:6" x14ac:dyDescent="0.25">
      <c r="A23" s="28" t="s">
        <v>127</v>
      </c>
      <c r="B23" s="1">
        <v>22734</v>
      </c>
      <c r="C23" s="1">
        <v>57160</v>
      </c>
      <c r="D23" s="1">
        <v>93</v>
      </c>
      <c r="E23" s="1">
        <v>84227</v>
      </c>
      <c r="F23" s="26">
        <f t="shared" si="0"/>
        <v>47.353044086773963</v>
      </c>
    </row>
    <row r="24" spans="1:6" x14ac:dyDescent="0.25">
      <c r="A24" s="28" t="s">
        <v>86</v>
      </c>
      <c r="B24" s="2">
        <v>0</v>
      </c>
      <c r="C24" s="1">
        <v>125801</v>
      </c>
      <c r="D24" s="2">
        <v>49</v>
      </c>
      <c r="E24" s="1">
        <v>82759</v>
      </c>
      <c r="F24" s="26">
        <f t="shared" si="0"/>
        <v>-34.214354416896526</v>
      </c>
    </row>
    <row r="25" spans="1:6" x14ac:dyDescent="0.25">
      <c r="A25" s="28" t="s">
        <v>112</v>
      </c>
      <c r="B25" s="2">
        <v>1592918</v>
      </c>
      <c r="C25" s="1">
        <v>72103</v>
      </c>
      <c r="D25" s="2">
        <v>1918198</v>
      </c>
      <c r="E25" s="1">
        <v>81255</v>
      </c>
      <c r="F25" s="26">
        <f t="shared" si="0"/>
        <v>12.692953136485301</v>
      </c>
    </row>
    <row r="26" spans="1:6" x14ac:dyDescent="0.25">
      <c r="A26" s="28" t="s">
        <v>109</v>
      </c>
      <c r="B26" s="1">
        <v>0</v>
      </c>
      <c r="C26" s="1">
        <v>15120</v>
      </c>
      <c r="D26" s="1">
        <v>0</v>
      </c>
      <c r="E26" s="1">
        <v>71119</v>
      </c>
      <c r="F26" s="26">
        <f t="shared" si="0"/>
        <v>370.36375661375661</v>
      </c>
    </row>
    <row r="27" spans="1:6" x14ac:dyDescent="0.25">
      <c r="A27" s="28" t="s">
        <v>78</v>
      </c>
      <c r="B27" s="2">
        <v>0</v>
      </c>
      <c r="C27" s="1">
        <v>31927</v>
      </c>
      <c r="D27" s="1">
        <v>0</v>
      </c>
      <c r="E27" s="1">
        <v>71116</v>
      </c>
      <c r="F27" s="26">
        <f t="shared" si="0"/>
        <v>122.74563848780031</v>
      </c>
    </row>
    <row r="28" spans="1:6" x14ac:dyDescent="0.25">
      <c r="A28" s="28" t="s">
        <v>43</v>
      </c>
      <c r="B28" s="1">
        <v>0</v>
      </c>
      <c r="C28" s="1">
        <v>5200</v>
      </c>
      <c r="D28" s="1">
        <v>110021</v>
      </c>
      <c r="E28" s="1">
        <v>68923</v>
      </c>
      <c r="F28" s="26">
        <f t="shared" si="0"/>
        <v>1225.4423076923076</v>
      </c>
    </row>
    <row r="29" spans="1:6" x14ac:dyDescent="0.25">
      <c r="A29" s="28" t="s">
        <v>42</v>
      </c>
      <c r="B29" s="2">
        <v>428062</v>
      </c>
      <c r="C29" s="1">
        <v>30376</v>
      </c>
      <c r="D29" s="2">
        <v>671886</v>
      </c>
      <c r="E29" s="1">
        <v>61659</v>
      </c>
      <c r="F29" s="26">
        <f t="shared" si="0"/>
        <v>102.98590992889123</v>
      </c>
    </row>
    <row r="30" spans="1:6" x14ac:dyDescent="0.25">
      <c r="A30" s="28" t="s">
        <v>29</v>
      </c>
      <c r="B30" s="2">
        <v>0</v>
      </c>
      <c r="C30" s="2">
        <v>410556</v>
      </c>
      <c r="D30" s="2">
        <v>0</v>
      </c>
      <c r="E30" s="1">
        <v>46408</v>
      </c>
      <c r="F30" s="26">
        <f t="shared" si="0"/>
        <v>-88.69630452362162</v>
      </c>
    </row>
    <row r="31" spans="1:6" x14ac:dyDescent="0.25">
      <c r="A31" s="28" t="s">
        <v>105</v>
      </c>
      <c r="B31" s="1">
        <v>98097</v>
      </c>
      <c r="C31" s="1">
        <v>22045</v>
      </c>
      <c r="D31" s="1">
        <v>103639</v>
      </c>
      <c r="E31" s="1">
        <v>35233</v>
      </c>
      <c r="F31" s="26">
        <f t="shared" si="0"/>
        <v>59.823089135858481</v>
      </c>
    </row>
    <row r="32" spans="1:6" x14ac:dyDescent="0.25">
      <c r="A32" s="28" t="s">
        <v>117</v>
      </c>
      <c r="B32" s="2">
        <v>12245</v>
      </c>
      <c r="C32" s="1">
        <v>1384</v>
      </c>
      <c r="D32" s="2">
        <v>466</v>
      </c>
      <c r="E32" s="1">
        <v>30837</v>
      </c>
      <c r="F32" s="26">
        <f t="shared" si="0"/>
        <v>2128.1069364161849</v>
      </c>
    </row>
    <row r="33" spans="1:6" x14ac:dyDescent="0.25">
      <c r="A33" s="28" t="s">
        <v>56</v>
      </c>
      <c r="B33" s="1">
        <v>607542</v>
      </c>
      <c r="C33" s="1">
        <v>86649</v>
      </c>
      <c r="D33" s="1">
        <v>13002</v>
      </c>
      <c r="E33" s="1">
        <v>25026</v>
      </c>
      <c r="F33" s="26">
        <f t="shared" si="0"/>
        <v>-71.117958660803936</v>
      </c>
    </row>
    <row r="34" spans="1:6" x14ac:dyDescent="0.25">
      <c r="A34" s="28" t="s">
        <v>73</v>
      </c>
      <c r="B34" s="1">
        <v>0</v>
      </c>
      <c r="C34" s="1">
        <v>5899</v>
      </c>
      <c r="D34" s="1">
        <v>0</v>
      </c>
      <c r="E34" s="1">
        <v>21004</v>
      </c>
      <c r="F34" s="26">
        <f t="shared" si="0"/>
        <v>256.0603492117308</v>
      </c>
    </row>
    <row r="35" spans="1:6" x14ac:dyDescent="0.25">
      <c r="A35" s="28" t="s">
        <v>74</v>
      </c>
      <c r="B35" s="1">
        <v>69286</v>
      </c>
      <c r="C35" s="1">
        <v>10360</v>
      </c>
      <c r="D35" s="1">
        <v>25284</v>
      </c>
      <c r="E35" s="1">
        <v>20992</v>
      </c>
      <c r="F35" s="26">
        <f t="shared" si="0"/>
        <v>102.62548262548262</v>
      </c>
    </row>
    <row r="36" spans="1:6" x14ac:dyDescent="0.25">
      <c r="A36" s="28" t="s">
        <v>67</v>
      </c>
      <c r="B36" s="2">
        <v>0</v>
      </c>
      <c r="C36" s="1">
        <v>229797</v>
      </c>
      <c r="D36" s="2">
        <v>0</v>
      </c>
      <c r="E36" s="1">
        <v>20671</v>
      </c>
      <c r="F36" s="26">
        <f t="shared" si="0"/>
        <v>-91.004669338590148</v>
      </c>
    </row>
    <row r="37" spans="1:6" x14ac:dyDescent="0.25">
      <c r="A37" s="28" t="s">
        <v>145</v>
      </c>
      <c r="B37" s="2">
        <v>0</v>
      </c>
      <c r="C37" s="1">
        <v>0</v>
      </c>
      <c r="D37" s="2">
        <v>0</v>
      </c>
      <c r="E37" s="1">
        <v>19750</v>
      </c>
      <c r="F37" s="48" t="s">
        <v>140</v>
      </c>
    </row>
    <row r="38" spans="1:6" x14ac:dyDescent="0.25">
      <c r="A38" s="28" t="s">
        <v>119</v>
      </c>
      <c r="B38" s="1">
        <v>0</v>
      </c>
      <c r="C38" s="1">
        <v>0</v>
      </c>
      <c r="D38" s="1">
        <v>0</v>
      </c>
      <c r="E38" s="1">
        <v>13140</v>
      </c>
      <c r="F38" s="48" t="s">
        <v>140</v>
      </c>
    </row>
    <row r="39" spans="1:6" x14ac:dyDescent="0.25">
      <c r="A39" s="28" t="s">
        <v>58</v>
      </c>
      <c r="B39" s="1">
        <v>320840</v>
      </c>
      <c r="C39" s="1">
        <v>17953</v>
      </c>
      <c r="D39" s="1">
        <v>112096</v>
      </c>
      <c r="E39" s="1">
        <v>11861</v>
      </c>
      <c r="F39" s="26">
        <f>+E39*100/C39-100</f>
        <v>-33.933047401548492</v>
      </c>
    </row>
    <row r="40" spans="1:6" x14ac:dyDescent="0.25">
      <c r="A40" s="28" t="s">
        <v>87</v>
      </c>
      <c r="B40" s="2">
        <v>0</v>
      </c>
      <c r="C40" s="1">
        <v>0</v>
      </c>
      <c r="D40" s="1">
        <v>57302</v>
      </c>
      <c r="E40" s="1">
        <v>11621</v>
      </c>
      <c r="F40" s="48" t="s">
        <v>140</v>
      </c>
    </row>
    <row r="41" spans="1:6" x14ac:dyDescent="0.25">
      <c r="A41" s="28" t="s">
        <v>110</v>
      </c>
      <c r="B41" s="1">
        <v>0</v>
      </c>
      <c r="C41" s="1">
        <v>0</v>
      </c>
      <c r="D41" s="1">
        <v>0</v>
      </c>
      <c r="E41" s="1">
        <v>11131</v>
      </c>
      <c r="F41" s="48" t="s">
        <v>140</v>
      </c>
    </row>
    <row r="42" spans="1:6" x14ac:dyDescent="0.25">
      <c r="A42" s="28" t="s">
        <v>26</v>
      </c>
      <c r="B42" s="2">
        <v>0</v>
      </c>
      <c r="C42" s="1">
        <v>77267</v>
      </c>
      <c r="D42" s="2">
        <v>4601</v>
      </c>
      <c r="E42" s="1">
        <v>9758</v>
      </c>
      <c r="F42" s="26">
        <f>+E42*100/C42-100</f>
        <v>-87.371063972976827</v>
      </c>
    </row>
    <row r="43" spans="1:6" x14ac:dyDescent="0.25">
      <c r="A43" s="28" t="s">
        <v>33</v>
      </c>
      <c r="B43" s="1">
        <v>0</v>
      </c>
      <c r="C43" s="1">
        <v>0</v>
      </c>
      <c r="D43" s="1">
        <v>0</v>
      </c>
      <c r="E43" s="1">
        <v>8333</v>
      </c>
      <c r="F43" s="48" t="s">
        <v>140</v>
      </c>
    </row>
    <row r="44" spans="1:6" ht="30" x14ac:dyDescent="0.25">
      <c r="A44" s="28" t="s">
        <v>38</v>
      </c>
      <c r="B44" s="1">
        <v>0</v>
      </c>
      <c r="C44" s="1">
        <v>4720</v>
      </c>
      <c r="D44" s="1">
        <v>0</v>
      </c>
      <c r="E44" s="1">
        <v>4644</v>
      </c>
      <c r="F44" s="26">
        <f>+E44*100/C44-100</f>
        <v>-1.6101694915254257</v>
      </c>
    </row>
    <row r="45" spans="1:6" x14ac:dyDescent="0.25">
      <c r="A45" s="28" t="s">
        <v>17</v>
      </c>
      <c r="B45" s="2">
        <v>0</v>
      </c>
      <c r="C45" s="1">
        <v>0</v>
      </c>
      <c r="D45" s="2">
        <v>0</v>
      </c>
      <c r="E45" s="1">
        <v>4589</v>
      </c>
      <c r="F45" s="48" t="s">
        <v>140</v>
      </c>
    </row>
    <row r="46" spans="1:6" x14ac:dyDescent="0.25">
      <c r="A46" s="28" t="s">
        <v>24</v>
      </c>
      <c r="B46" s="1">
        <v>0</v>
      </c>
      <c r="C46" s="1">
        <v>0</v>
      </c>
      <c r="D46" s="1">
        <v>0</v>
      </c>
      <c r="E46" s="1">
        <v>4255</v>
      </c>
      <c r="F46" s="48" t="s">
        <v>140</v>
      </c>
    </row>
    <row r="47" spans="1:6" ht="30" x14ac:dyDescent="0.25">
      <c r="A47" s="28" t="s">
        <v>37</v>
      </c>
      <c r="B47" s="2">
        <v>0</v>
      </c>
      <c r="C47" s="1">
        <v>0</v>
      </c>
      <c r="D47" s="2">
        <v>0</v>
      </c>
      <c r="E47" s="1">
        <v>4255</v>
      </c>
      <c r="F47" s="48" t="s">
        <v>140</v>
      </c>
    </row>
    <row r="48" spans="1:6" x14ac:dyDescent="0.25">
      <c r="A48" s="28" t="s">
        <v>146</v>
      </c>
      <c r="B48" s="2">
        <v>0</v>
      </c>
      <c r="C48" s="2">
        <v>0</v>
      </c>
      <c r="D48" s="2">
        <v>0</v>
      </c>
      <c r="E48" s="1">
        <v>3640</v>
      </c>
      <c r="F48" s="48" t="s">
        <v>140</v>
      </c>
    </row>
    <row r="49" spans="1:6" x14ac:dyDescent="0.25">
      <c r="A49" s="28" t="s">
        <v>65</v>
      </c>
      <c r="B49" s="2">
        <v>0</v>
      </c>
      <c r="C49" s="1">
        <v>32606</v>
      </c>
      <c r="D49" s="2">
        <v>589</v>
      </c>
      <c r="E49" s="1">
        <v>3116</v>
      </c>
      <c r="F49" s="26">
        <f>+E49*100/C49-100</f>
        <v>-90.443476660737289</v>
      </c>
    </row>
    <row r="50" spans="1:6" x14ac:dyDescent="0.25">
      <c r="A50" s="28" t="s">
        <v>79</v>
      </c>
      <c r="B50" s="2">
        <v>0</v>
      </c>
      <c r="C50" s="1">
        <v>0</v>
      </c>
      <c r="D50" s="2">
        <v>1422</v>
      </c>
      <c r="E50" s="1">
        <v>2474</v>
      </c>
      <c r="F50" s="48" t="s">
        <v>140</v>
      </c>
    </row>
    <row r="51" spans="1:6" x14ac:dyDescent="0.25">
      <c r="A51" s="28" t="s">
        <v>108</v>
      </c>
      <c r="B51" s="2">
        <v>0</v>
      </c>
      <c r="C51" s="1">
        <v>0</v>
      </c>
      <c r="D51" s="2">
        <v>0</v>
      </c>
      <c r="E51" s="1">
        <v>1510</v>
      </c>
      <c r="F51" s="48" t="s">
        <v>140</v>
      </c>
    </row>
    <row r="52" spans="1:6" x14ac:dyDescent="0.25">
      <c r="A52" s="28" t="s">
        <v>35</v>
      </c>
      <c r="B52" s="1">
        <v>0</v>
      </c>
      <c r="C52" s="1">
        <v>16348</v>
      </c>
      <c r="D52" s="1">
        <v>13</v>
      </c>
      <c r="E52" s="1">
        <v>1219</v>
      </c>
      <c r="F52" s="26">
        <f>+E52*100/C52-100</f>
        <v>-92.54343038903842</v>
      </c>
    </row>
    <row r="53" spans="1:6" x14ac:dyDescent="0.25">
      <c r="A53" s="28" t="s">
        <v>48</v>
      </c>
      <c r="B53" s="2">
        <v>0</v>
      </c>
      <c r="C53" s="1">
        <v>158</v>
      </c>
      <c r="D53" s="2">
        <v>3</v>
      </c>
      <c r="E53" s="1">
        <v>27</v>
      </c>
      <c r="F53" s="26">
        <f>+E53*100/C53-100</f>
        <v>-82.911392405063296</v>
      </c>
    </row>
    <row r="54" spans="1:6" x14ac:dyDescent="0.25">
      <c r="A54" s="28" t="s">
        <v>6</v>
      </c>
      <c r="B54" s="2">
        <v>0</v>
      </c>
      <c r="C54" s="1">
        <v>0</v>
      </c>
      <c r="D54" s="2">
        <v>156223</v>
      </c>
      <c r="E54" s="1">
        <v>0</v>
      </c>
      <c r="F54" s="48" t="s">
        <v>140</v>
      </c>
    </row>
    <row r="55" spans="1:6" x14ac:dyDescent="0.25">
      <c r="A55" s="28" t="s">
        <v>7</v>
      </c>
      <c r="B55" s="2">
        <v>39317</v>
      </c>
      <c r="C55" s="1">
        <v>0</v>
      </c>
      <c r="D55" s="2">
        <v>87610</v>
      </c>
      <c r="E55" s="1">
        <v>0</v>
      </c>
      <c r="F55" s="48" t="s">
        <v>140</v>
      </c>
    </row>
    <row r="56" spans="1:6" x14ac:dyDescent="0.25">
      <c r="A56" s="28" t="s">
        <v>9</v>
      </c>
      <c r="B56" s="2">
        <v>21500</v>
      </c>
      <c r="C56" s="1">
        <v>0</v>
      </c>
      <c r="D56" s="2">
        <v>0</v>
      </c>
      <c r="E56" s="1">
        <v>0</v>
      </c>
      <c r="F56" s="48" t="s">
        <v>140</v>
      </c>
    </row>
    <row r="57" spans="1:6" x14ac:dyDescent="0.25">
      <c r="A57" s="28" t="s">
        <v>23</v>
      </c>
      <c r="B57" s="2">
        <v>0</v>
      </c>
      <c r="C57" s="1">
        <v>0</v>
      </c>
      <c r="D57" s="2">
        <v>0</v>
      </c>
      <c r="E57" s="1">
        <v>0</v>
      </c>
      <c r="F57" s="48" t="s">
        <v>140</v>
      </c>
    </row>
    <row r="58" spans="1:6" x14ac:dyDescent="0.25">
      <c r="A58" s="28" t="s">
        <v>25</v>
      </c>
      <c r="B58" s="2">
        <v>6369338</v>
      </c>
      <c r="C58" s="2">
        <v>0</v>
      </c>
      <c r="D58" s="2">
        <v>4717280</v>
      </c>
      <c r="E58" s="1">
        <v>0</v>
      </c>
      <c r="F58" s="48" t="s">
        <v>140</v>
      </c>
    </row>
    <row r="59" spans="1:6" x14ac:dyDescent="0.25">
      <c r="A59" s="28" t="s">
        <v>27</v>
      </c>
      <c r="B59" s="2">
        <v>0</v>
      </c>
      <c r="C59" s="2">
        <v>0</v>
      </c>
      <c r="D59" s="2">
        <v>18177</v>
      </c>
      <c r="E59" s="1">
        <v>0</v>
      </c>
      <c r="F59" s="48" t="s">
        <v>140</v>
      </c>
    </row>
    <row r="60" spans="1:6" x14ac:dyDescent="0.25">
      <c r="A60" s="28" t="s">
        <v>51</v>
      </c>
      <c r="B60" s="2">
        <v>0</v>
      </c>
      <c r="C60" s="1">
        <v>0</v>
      </c>
      <c r="D60" s="2">
        <v>0</v>
      </c>
      <c r="E60" s="1">
        <v>0</v>
      </c>
      <c r="F60" s="48" t="s">
        <v>140</v>
      </c>
    </row>
    <row r="61" spans="1:6" x14ac:dyDescent="0.25">
      <c r="A61" s="28" t="s">
        <v>64</v>
      </c>
      <c r="B61" s="2">
        <v>233567</v>
      </c>
      <c r="C61" s="2">
        <v>0</v>
      </c>
      <c r="D61" s="1">
        <v>218508</v>
      </c>
      <c r="E61" s="2">
        <v>0</v>
      </c>
      <c r="F61" s="48" t="s">
        <v>140</v>
      </c>
    </row>
    <row r="62" spans="1:6" ht="30" x14ac:dyDescent="0.25">
      <c r="A62" s="28" t="s">
        <v>81</v>
      </c>
      <c r="B62" s="2">
        <v>54623</v>
      </c>
      <c r="C62" s="2">
        <v>0</v>
      </c>
      <c r="D62" s="2">
        <v>6752</v>
      </c>
      <c r="E62" s="2">
        <v>0</v>
      </c>
      <c r="F62" s="48" t="s">
        <v>140</v>
      </c>
    </row>
    <row r="63" spans="1:6" x14ac:dyDescent="0.25">
      <c r="A63" s="28" t="s">
        <v>82</v>
      </c>
      <c r="B63" s="2">
        <v>0</v>
      </c>
      <c r="C63" s="2">
        <v>0</v>
      </c>
      <c r="D63" s="2">
        <v>160580</v>
      </c>
      <c r="E63" s="2">
        <v>0</v>
      </c>
      <c r="F63" s="48" t="s">
        <v>140</v>
      </c>
    </row>
    <row r="64" spans="1:6" x14ac:dyDescent="0.25">
      <c r="A64" s="28" t="s">
        <v>83</v>
      </c>
      <c r="B64" s="2">
        <v>0</v>
      </c>
      <c r="C64" s="2">
        <v>0</v>
      </c>
      <c r="D64" s="2">
        <v>0</v>
      </c>
      <c r="E64" s="2">
        <v>0</v>
      </c>
      <c r="F64" s="48" t="s">
        <v>140</v>
      </c>
    </row>
    <row r="65" spans="1:6" x14ac:dyDescent="0.25">
      <c r="A65" s="28" t="s">
        <v>89</v>
      </c>
      <c r="B65" s="2">
        <v>25727</v>
      </c>
      <c r="C65" s="2">
        <v>0</v>
      </c>
      <c r="D65" s="2">
        <v>21024</v>
      </c>
      <c r="E65" s="2">
        <v>0</v>
      </c>
      <c r="F65" s="48" t="s">
        <v>140</v>
      </c>
    </row>
    <row r="66" spans="1:6" x14ac:dyDescent="0.25">
      <c r="A66" s="28" t="s">
        <v>91</v>
      </c>
      <c r="B66" s="2">
        <v>100058</v>
      </c>
      <c r="C66" s="2">
        <v>0</v>
      </c>
      <c r="D66" s="2">
        <v>41184</v>
      </c>
      <c r="E66" s="2">
        <v>0</v>
      </c>
      <c r="F66" s="48" t="s">
        <v>140</v>
      </c>
    </row>
    <row r="67" spans="1:6" x14ac:dyDescent="0.25">
      <c r="A67" s="28" t="s">
        <v>93</v>
      </c>
      <c r="B67" s="2">
        <v>568611</v>
      </c>
      <c r="C67" s="1">
        <v>0</v>
      </c>
      <c r="D67" s="2">
        <v>362860</v>
      </c>
      <c r="E67" s="2">
        <v>0</v>
      </c>
      <c r="F67" s="48" t="s">
        <v>140</v>
      </c>
    </row>
    <row r="68" spans="1:6" x14ac:dyDescent="0.25">
      <c r="A68" s="28" t="s">
        <v>95</v>
      </c>
      <c r="B68" s="2">
        <v>1075641</v>
      </c>
      <c r="C68" s="2">
        <v>0</v>
      </c>
      <c r="D68" s="2">
        <v>536495</v>
      </c>
      <c r="E68" s="2">
        <v>0</v>
      </c>
      <c r="F68" s="48" t="s">
        <v>140</v>
      </c>
    </row>
    <row r="69" spans="1:6" x14ac:dyDescent="0.25">
      <c r="A69" s="28" t="s">
        <v>97</v>
      </c>
      <c r="B69" s="2">
        <v>0</v>
      </c>
      <c r="C69" s="2">
        <v>0</v>
      </c>
      <c r="D69" s="2">
        <v>11482</v>
      </c>
      <c r="E69" s="2">
        <v>0</v>
      </c>
      <c r="F69" s="48" t="s">
        <v>140</v>
      </c>
    </row>
    <row r="70" spans="1:6" x14ac:dyDescent="0.25">
      <c r="A70" s="28" t="s">
        <v>99</v>
      </c>
      <c r="B70" s="1">
        <v>82365</v>
      </c>
      <c r="C70" s="2">
        <v>0</v>
      </c>
      <c r="D70" s="1">
        <v>0</v>
      </c>
      <c r="E70" s="2">
        <v>0</v>
      </c>
      <c r="F70" s="48" t="s">
        <v>140</v>
      </c>
    </row>
    <row r="71" spans="1:6" x14ac:dyDescent="0.25">
      <c r="A71" s="28" t="s">
        <v>116</v>
      </c>
      <c r="B71" s="2">
        <v>55208</v>
      </c>
      <c r="C71" s="2">
        <v>0</v>
      </c>
      <c r="D71" s="2">
        <v>12485</v>
      </c>
      <c r="E71" s="2">
        <v>0</v>
      </c>
      <c r="F71" s="48" t="s">
        <v>140</v>
      </c>
    </row>
    <row r="72" spans="1:6" x14ac:dyDescent="0.25">
      <c r="A72" s="28" t="s">
        <v>132</v>
      </c>
      <c r="B72" s="2">
        <v>476304</v>
      </c>
      <c r="C72" s="1">
        <v>0</v>
      </c>
      <c r="D72" s="2">
        <v>0</v>
      </c>
      <c r="E72" s="2">
        <v>0</v>
      </c>
      <c r="F72" s="48" t="s">
        <v>140</v>
      </c>
    </row>
    <row r="73" spans="1:6" x14ac:dyDescent="0.25">
      <c r="A73" s="28" t="s">
        <v>12</v>
      </c>
      <c r="B73" s="1">
        <v>0</v>
      </c>
      <c r="C73" s="1">
        <v>8100</v>
      </c>
      <c r="D73" s="1">
        <v>0</v>
      </c>
      <c r="E73" s="1">
        <v>0</v>
      </c>
      <c r="F73" s="26">
        <f t="shared" ref="F73:F89" si="1">+E73*100/C73-100</f>
        <v>-100</v>
      </c>
    </row>
    <row r="74" spans="1:6" x14ac:dyDescent="0.25">
      <c r="A74" s="28" t="s">
        <v>15</v>
      </c>
      <c r="B74" s="2">
        <v>44466</v>
      </c>
      <c r="C74" s="2">
        <v>400046</v>
      </c>
      <c r="D74" s="2">
        <v>230640</v>
      </c>
      <c r="E74" s="1">
        <v>0</v>
      </c>
      <c r="F74" s="26">
        <f t="shared" si="1"/>
        <v>-100</v>
      </c>
    </row>
    <row r="75" spans="1:6" x14ac:dyDescent="0.25">
      <c r="A75" s="28" t="s">
        <v>19</v>
      </c>
      <c r="B75" s="2">
        <v>0</v>
      </c>
      <c r="C75" s="2">
        <v>28560</v>
      </c>
      <c r="D75" s="2">
        <v>0</v>
      </c>
      <c r="E75" s="1">
        <v>0</v>
      </c>
      <c r="F75" s="26">
        <f t="shared" si="1"/>
        <v>-100</v>
      </c>
    </row>
    <row r="76" spans="1:6" x14ac:dyDescent="0.25">
      <c r="A76" s="28" t="s">
        <v>36</v>
      </c>
      <c r="B76" s="2">
        <v>0</v>
      </c>
      <c r="C76" s="1">
        <v>2375</v>
      </c>
      <c r="D76" s="1">
        <v>0</v>
      </c>
      <c r="E76" s="1">
        <v>0</v>
      </c>
      <c r="F76" s="26">
        <f t="shared" si="1"/>
        <v>-100</v>
      </c>
    </row>
    <row r="77" spans="1:6" x14ac:dyDescent="0.25">
      <c r="A77" s="28" t="s">
        <v>39</v>
      </c>
      <c r="B77" s="2">
        <v>0</v>
      </c>
      <c r="C77" s="1">
        <v>41139</v>
      </c>
      <c r="D77" s="2">
        <v>0</v>
      </c>
      <c r="E77" s="1">
        <v>0</v>
      </c>
      <c r="F77" s="26">
        <f t="shared" si="1"/>
        <v>-100</v>
      </c>
    </row>
    <row r="78" spans="1:6" x14ac:dyDescent="0.25">
      <c r="A78" s="28" t="s">
        <v>46</v>
      </c>
      <c r="B78" s="2">
        <v>25096</v>
      </c>
      <c r="C78" s="1">
        <v>28858</v>
      </c>
      <c r="D78" s="2">
        <v>34783</v>
      </c>
      <c r="E78" s="1">
        <v>0</v>
      </c>
      <c r="F78" s="26">
        <f t="shared" si="1"/>
        <v>-100</v>
      </c>
    </row>
    <row r="79" spans="1:6" x14ac:dyDescent="0.25">
      <c r="A79" s="28" t="s">
        <v>47</v>
      </c>
      <c r="B79" s="1">
        <v>0</v>
      </c>
      <c r="C79" s="1">
        <v>212245</v>
      </c>
      <c r="D79" s="1">
        <v>0</v>
      </c>
      <c r="E79" s="1">
        <v>0</v>
      </c>
      <c r="F79" s="26">
        <f t="shared" si="1"/>
        <v>-100</v>
      </c>
    </row>
    <row r="80" spans="1:6" x14ac:dyDescent="0.25">
      <c r="A80" s="28" t="s">
        <v>49</v>
      </c>
      <c r="B80" s="1">
        <v>0</v>
      </c>
      <c r="C80" s="1">
        <v>53569</v>
      </c>
      <c r="D80" s="1">
        <v>15067</v>
      </c>
      <c r="E80" s="1">
        <v>0</v>
      </c>
      <c r="F80" s="26">
        <f t="shared" si="1"/>
        <v>-100</v>
      </c>
    </row>
    <row r="81" spans="1:6" x14ac:dyDescent="0.25">
      <c r="A81" s="28" t="s">
        <v>50</v>
      </c>
      <c r="B81" s="2">
        <v>0</v>
      </c>
      <c r="C81" s="1">
        <v>20620</v>
      </c>
      <c r="D81" s="2">
        <v>0</v>
      </c>
      <c r="E81" s="1">
        <v>0</v>
      </c>
      <c r="F81" s="26">
        <f t="shared" si="1"/>
        <v>-100</v>
      </c>
    </row>
    <row r="82" spans="1:6" x14ac:dyDescent="0.25">
      <c r="A82" s="28" t="s">
        <v>60</v>
      </c>
      <c r="B82" s="2">
        <v>0</v>
      </c>
      <c r="C82" s="2">
        <v>80347</v>
      </c>
      <c r="D82" s="1">
        <v>0</v>
      </c>
      <c r="E82" s="2">
        <v>0</v>
      </c>
      <c r="F82" s="26">
        <f t="shared" si="1"/>
        <v>-100</v>
      </c>
    </row>
    <row r="83" spans="1:6" x14ac:dyDescent="0.25">
      <c r="A83" s="28" t="s">
        <v>62</v>
      </c>
      <c r="B83" s="2">
        <v>0</v>
      </c>
      <c r="C83" s="1">
        <v>90412</v>
      </c>
      <c r="D83" s="2">
        <v>0</v>
      </c>
      <c r="E83" s="2">
        <v>0</v>
      </c>
      <c r="F83" s="26">
        <f t="shared" si="1"/>
        <v>-100</v>
      </c>
    </row>
    <row r="84" spans="1:6" x14ac:dyDescent="0.25">
      <c r="A84" s="28" t="s">
        <v>94</v>
      </c>
      <c r="B84" s="2">
        <v>0</v>
      </c>
      <c r="C84" s="2">
        <v>5589</v>
      </c>
      <c r="D84" s="2">
        <v>0</v>
      </c>
      <c r="E84" s="2">
        <v>0</v>
      </c>
      <c r="F84" s="26">
        <f t="shared" si="1"/>
        <v>-100</v>
      </c>
    </row>
    <row r="85" spans="1:6" x14ac:dyDescent="0.25">
      <c r="A85" s="28" t="s">
        <v>101</v>
      </c>
      <c r="B85" s="1">
        <v>0</v>
      </c>
      <c r="C85" s="2">
        <v>5970</v>
      </c>
      <c r="D85" s="2">
        <v>0</v>
      </c>
      <c r="E85" s="2">
        <v>0</v>
      </c>
      <c r="F85" s="26">
        <f t="shared" si="1"/>
        <v>-100</v>
      </c>
    </row>
    <row r="86" spans="1:6" x14ac:dyDescent="0.25">
      <c r="A86" s="28" t="s">
        <v>120</v>
      </c>
      <c r="B86" s="2">
        <v>0</v>
      </c>
      <c r="C86" s="2">
        <v>21540</v>
      </c>
      <c r="D86" s="2">
        <v>0</v>
      </c>
      <c r="E86" s="2">
        <v>0</v>
      </c>
      <c r="F86" s="26">
        <f t="shared" si="1"/>
        <v>-100</v>
      </c>
    </row>
    <row r="87" spans="1:6" x14ac:dyDescent="0.25">
      <c r="A87" s="28" t="s">
        <v>124</v>
      </c>
      <c r="B87" s="2">
        <v>1347079</v>
      </c>
      <c r="C87" s="2">
        <v>182414</v>
      </c>
      <c r="D87" s="2">
        <v>990801</v>
      </c>
      <c r="E87" s="2">
        <v>0</v>
      </c>
      <c r="F87" s="26">
        <f t="shared" si="1"/>
        <v>-100</v>
      </c>
    </row>
    <row r="88" spans="1:6" x14ac:dyDescent="0.25">
      <c r="A88" s="28" t="s">
        <v>126</v>
      </c>
      <c r="B88" s="2">
        <v>0</v>
      </c>
      <c r="C88" s="2">
        <v>130393</v>
      </c>
      <c r="D88" s="2">
        <v>0</v>
      </c>
      <c r="E88" s="2">
        <v>0</v>
      </c>
      <c r="F88" s="26">
        <f t="shared" si="1"/>
        <v>-100</v>
      </c>
    </row>
    <row r="89" spans="1:6" x14ac:dyDescent="0.25">
      <c r="A89" s="28" t="s">
        <v>130</v>
      </c>
      <c r="B89" s="2">
        <v>52745</v>
      </c>
      <c r="C89" s="1">
        <v>38978</v>
      </c>
      <c r="D89" s="2">
        <v>364176</v>
      </c>
      <c r="E89" s="2">
        <v>0</v>
      </c>
      <c r="F89" s="26">
        <f t="shared" si="1"/>
        <v>-100</v>
      </c>
    </row>
    <row r="90" spans="1:6" x14ac:dyDescent="0.25">
      <c r="A90" s="34" t="s">
        <v>137</v>
      </c>
      <c r="B90" s="35">
        <v>17978216</v>
      </c>
      <c r="C90" s="35">
        <v>15937512</v>
      </c>
      <c r="D90" s="35">
        <v>15599691</v>
      </c>
      <c r="E90" s="35">
        <v>10206103</v>
      </c>
      <c r="F90" s="26">
        <f t="shared" ref="F90" si="2">+E90*100/C90-100</f>
        <v>-35.961754883698291</v>
      </c>
    </row>
    <row r="93" spans="1:6" x14ac:dyDescent="0.25">
      <c r="A93" s="16" t="s">
        <v>4</v>
      </c>
    </row>
  </sheetData>
  <sortState xmlns:xlrd2="http://schemas.microsoft.com/office/spreadsheetml/2017/richdata2" ref="A6:F89">
    <sortCondition descending="1" ref="E6:E89"/>
  </sortState>
  <mergeCells count="4">
    <mergeCell ref="A4:A5"/>
    <mergeCell ref="B4:C4"/>
    <mergeCell ref="D4:E4"/>
    <mergeCell ref="F4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0"/>
  <sheetViews>
    <sheetView workbookViewId="0">
      <selection activeCell="I9" sqref="I9"/>
    </sheetView>
  </sheetViews>
  <sheetFormatPr defaultColWidth="25" defaultRowHeight="15" x14ac:dyDescent="0.25"/>
  <cols>
    <col min="1" max="1" width="10.85546875" style="66" customWidth="1"/>
    <col min="2" max="2" width="14.5703125" style="66" customWidth="1"/>
    <col min="3" max="3" width="13.5703125" style="66" customWidth="1"/>
    <col min="4" max="4" width="12.85546875" style="66" customWidth="1"/>
    <col min="5" max="5" width="11.28515625" style="66" customWidth="1"/>
    <col min="6" max="6" width="7.5703125" style="66" customWidth="1"/>
    <col min="7" max="7" width="8.85546875" style="66" customWidth="1"/>
    <col min="8" max="16384" width="25" style="4"/>
  </cols>
  <sheetData>
    <row r="1" spans="1:9" x14ac:dyDescent="0.25">
      <c r="A1" s="72" t="s">
        <v>5</v>
      </c>
      <c r="B1" s="73"/>
      <c r="C1" s="73"/>
      <c r="D1" s="73"/>
      <c r="E1" s="73"/>
      <c r="F1" s="73"/>
      <c r="G1" s="73"/>
    </row>
    <row r="2" spans="1:9" ht="16.5" customHeight="1" x14ac:dyDescent="0.25">
      <c r="A2" s="74" t="s">
        <v>144</v>
      </c>
      <c r="B2" s="73"/>
      <c r="C2" s="73"/>
      <c r="D2" s="73"/>
      <c r="E2" s="73"/>
      <c r="F2" s="73"/>
      <c r="G2" s="73"/>
    </row>
    <row r="3" spans="1:9" ht="15" customHeight="1" x14ac:dyDescent="0.25">
      <c r="A3" s="74"/>
      <c r="B3" s="73"/>
      <c r="C3" s="73"/>
      <c r="D3" s="73"/>
      <c r="E3" s="73"/>
      <c r="F3" s="73"/>
      <c r="G3" s="73"/>
    </row>
    <row r="4" spans="1:9" x14ac:dyDescent="0.25">
      <c r="A4" s="73"/>
      <c r="B4" s="73"/>
      <c r="C4" s="73"/>
      <c r="D4" s="73"/>
      <c r="E4" s="73"/>
      <c r="F4" s="73"/>
      <c r="G4" s="73"/>
    </row>
    <row r="5" spans="1:9" ht="34.5" customHeight="1" x14ac:dyDescent="0.25">
      <c r="A5" s="75" t="s">
        <v>0</v>
      </c>
      <c r="B5" s="76" t="s">
        <v>141</v>
      </c>
      <c r="C5" s="77"/>
      <c r="D5" s="76" t="s">
        <v>142</v>
      </c>
      <c r="E5" s="78"/>
      <c r="F5" s="67" t="s">
        <v>150</v>
      </c>
      <c r="G5" s="67"/>
    </row>
    <row r="6" spans="1:9" ht="25.5" customHeight="1" x14ac:dyDescent="0.25">
      <c r="A6" s="79"/>
      <c r="B6" s="68" t="s">
        <v>2</v>
      </c>
      <c r="C6" s="69" t="s">
        <v>3</v>
      </c>
      <c r="D6" s="68" t="s">
        <v>2</v>
      </c>
      <c r="E6" s="70" t="s">
        <v>3</v>
      </c>
      <c r="F6" s="71" t="s">
        <v>2</v>
      </c>
      <c r="G6" s="71" t="s">
        <v>3</v>
      </c>
    </row>
    <row r="7" spans="1:9" x14ac:dyDescent="0.25">
      <c r="A7" s="80" t="s">
        <v>151</v>
      </c>
      <c r="B7" s="81">
        <v>15855138</v>
      </c>
      <c r="C7" s="81">
        <v>199855190</v>
      </c>
      <c r="D7" s="81">
        <v>11765266</v>
      </c>
      <c r="E7" s="81">
        <v>209649264</v>
      </c>
      <c r="F7" s="82">
        <f t="shared" ref="F7:F38" si="0">+D7*100/B7-100</f>
        <v>-25.795246941401587</v>
      </c>
      <c r="G7" s="82">
        <f t="shared" ref="G7:G38" si="1">+E7*100/C7-100</f>
        <v>4.900585268763848</v>
      </c>
    </row>
    <row r="8" spans="1:9" ht="35.25" customHeight="1" x14ac:dyDescent="0.25">
      <c r="A8" s="83" t="s">
        <v>152</v>
      </c>
      <c r="B8" s="84">
        <v>4764067</v>
      </c>
      <c r="C8" s="84">
        <v>194123426</v>
      </c>
      <c r="D8" s="84">
        <v>7781955</v>
      </c>
      <c r="E8" s="84">
        <v>199160816</v>
      </c>
      <c r="F8" s="85">
        <f t="shared" si="0"/>
        <v>63.346884080345632</v>
      </c>
      <c r="G8" s="85">
        <f t="shared" si="1"/>
        <v>2.5949418387042016</v>
      </c>
      <c r="H8" s="99">
        <v>2025</v>
      </c>
      <c r="I8" s="99">
        <v>2026</v>
      </c>
    </row>
    <row r="9" spans="1:9" x14ac:dyDescent="0.25">
      <c r="A9" s="86" t="s">
        <v>153</v>
      </c>
      <c r="B9" s="87">
        <v>1980430</v>
      </c>
      <c r="C9" s="87">
        <v>46015571</v>
      </c>
      <c r="D9" s="87">
        <v>2482122</v>
      </c>
      <c r="E9" s="87">
        <v>48653291</v>
      </c>
      <c r="F9" s="88">
        <f t="shared" si="0"/>
        <v>25.332478300167139</v>
      </c>
      <c r="G9" s="88">
        <f t="shared" si="1"/>
        <v>5.7322335519861269</v>
      </c>
      <c r="H9" s="100">
        <f>SUM(C7,C9)</f>
        <v>245870761</v>
      </c>
      <c r="I9" s="100">
        <f>SUM(E7,E9)</f>
        <v>258302555</v>
      </c>
    </row>
    <row r="10" spans="1:9" x14ac:dyDescent="0.25">
      <c r="A10" s="83" t="s">
        <v>154</v>
      </c>
      <c r="B10" s="84">
        <v>1832860</v>
      </c>
      <c r="C10" s="84">
        <v>49648745</v>
      </c>
      <c r="D10" s="84">
        <v>2214374</v>
      </c>
      <c r="E10" s="84">
        <v>42728276</v>
      </c>
      <c r="F10" s="85">
        <f t="shared" si="0"/>
        <v>20.815228659035611</v>
      </c>
      <c r="G10" s="85">
        <f t="shared" si="1"/>
        <v>-13.938859884575123</v>
      </c>
      <c r="H10" s="99"/>
      <c r="I10" s="99"/>
    </row>
    <row r="11" spans="1:9" x14ac:dyDescent="0.25">
      <c r="A11" s="83" t="s">
        <v>155</v>
      </c>
      <c r="B11" s="84">
        <v>4480751</v>
      </c>
      <c r="C11" s="84">
        <v>43188649</v>
      </c>
      <c r="D11" s="84">
        <v>6739674</v>
      </c>
      <c r="E11" s="84">
        <v>41927187</v>
      </c>
      <c r="F11" s="85">
        <f t="shared" si="0"/>
        <v>50.413937306491704</v>
      </c>
      <c r="G11" s="85">
        <f t="shared" si="1"/>
        <v>-2.9208183844787499</v>
      </c>
    </row>
    <row r="12" spans="1:9" x14ac:dyDescent="0.25">
      <c r="A12" s="83" t="s">
        <v>156</v>
      </c>
      <c r="B12" s="84">
        <v>4663108</v>
      </c>
      <c r="C12" s="84">
        <v>28198198</v>
      </c>
      <c r="D12" s="84">
        <v>2445747</v>
      </c>
      <c r="E12" s="84">
        <v>27904578</v>
      </c>
      <c r="F12" s="85">
        <f t="shared" si="0"/>
        <v>-47.551139711968929</v>
      </c>
      <c r="G12" s="85">
        <f t="shared" si="1"/>
        <v>-1.0412722117916928</v>
      </c>
    </row>
    <row r="13" spans="1:9" x14ac:dyDescent="0.25">
      <c r="A13" s="83" t="s">
        <v>157</v>
      </c>
      <c r="B13" s="84">
        <v>616035</v>
      </c>
      <c r="C13" s="84">
        <v>20981840</v>
      </c>
      <c r="D13" s="84">
        <v>970894</v>
      </c>
      <c r="E13" s="84">
        <v>20027087</v>
      </c>
      <c r="F13" s="85">
        <f t="shared" si="0"/>
        <v>57.603707581549742</v>
      </c>
      <c r="G13" s="85">
        <f t="shared" si="1"/>
        <v>-4.5503778505602952</v>
      </c>
    </row>
    <row r="14" spans="1:9" x14ac:dyDescent="0.25">
      <c r="A14" s="83" t="s">
        <v>158</v>
      </c>
      <c r="B14" s="84">
        <v>445481</v>
      </c>
      <c r="C14" s="84">
        <v>9176572</v>
      </c>
      <c r="D14" s="84">
        <v>706234</v>
      </c>
      <c r="E14" s="84">
        <v>18465214</v>
      </c>
      <c r="F14" s="85">
        <f t="shared" si="0"/>
        <v>58.532911616881535</v>
      </c>
      <c r="G14" s="85">
        <f t="shared" si="1"/>
        <v>101.22126214451322</v>
      </c>
    </row>
    <row r="15" spans="1:9" x14ac:dyDescent="0.25">
      <c r="A15" s="83" t="s">
        <v>159</v>
      </c>
      <c r="B15" s="84">
        <v>978184</v>
      </c>
      <c r="C15" s="84">
        <v>16096800</v>
      </c>
      <c r="D15" s="84">
        <v>647249</v>
      </c>
      <c r="E15" s="84">
        <v>14205528</v>
      </c>
      <c r="F15" s="85">
        <f t="shared" si="0"/>
        <v>-33.831569520662782</v>
      </c>
      <c r="G15" s="85">
        <f t="shared" si="1"/>
        <v>-11.749366333681223</v>
      </c>
    </row>
    <row r="16" spans="1:9" x14ac:dyDescent="0.25">
      <c r="A16" s="83" t="s">
        <v>260</v>
      </c>
      <c r="B16" s="84">
        <v>1845511</v>
      </c>
      <c r="C16" s="84">
        <v>12737211</v>
      </c>
      <c r="D16" s="84">
        <v>1604705</v>
      </c>
      <c r="E16" s="84">
        <v>14049877</v>
      </c>
      <c r="F16" s="85">
        <f t="shared" si="0"/>
        <v>-13.048201825944147</v>
      </c>
      <c r="G16" s="85">
        <f t="shared" si="1"/>
        <v>10.305756888223016</v>
      </c>
    </row>
    <row r="17" spans="1:7" x14ac:dyDescent="0.25">
      <c r="A17" s="83" t="s">
        <v>160</v>
      </c>
      <c r="B17" s="84">
        <v>1636256</v>
      </c>
      <c r="C17" s="84">
        <v>15324135</v>
      </c>
      <c r="D17" s="84">
        <v>939522</v>
      </c>
      <c r="E17" s="84">
        <v>13881097</v>
      </c>
      <c r="F17" s="85">
        <f t="shared" si="0"/>
        <v>-42.580989771771655</v>
      </c>
      <c r="G17" s="85">
        <f t="shared" si="1"/>
        <v>-9.4167664275993417</v>
      </c>
    </row>
    <row r="18" spans="1:7" ht="22.5" x14ac:dyDescent="0.25">
      <c r="A18" s="83" t="s">
        <v>161</v>
      </c>
      <c r="B18" s="84">
        <v>76680</v>
      </c>
      <c r="C18" s="84">
        <v>9626196</v>
      </c>
      <c r="D18" s="84">
        <v>56926</v>
      </c>
      <c r="E18" s="84">
        <v>11423144</v>
      </c>
      <c r="F18" s="85">
        <f t="shared" si="0"/>
        <v>-25.761606677099635</v>
      </c>
      <c r="G18" s="85">
        <f t="shared" si="1"/>
        <v>18.667270020265534</v>
      </c>
    </row>
    <row r="19" spans="1:7" x14ac:dyDescent="0.25">
      <c r="A19" s="83" t="s">
        <v>162</v>
      </c>
      <c r="B19" s="84">
        <v>585455</v>
      </c>
      <c r="C19" s="84">
        <v>11301127</v>
      </c>
      <c r="D19" s="84">
        <v>1195729</v>
      </c>
      <c r="E19" s="84">
        <v>10825763</v>
      </c>
      <c r="F19" s="85">
        <f t="shared" si="0"/>
        <v>104.23926689497912</v>
      </c>
      <c r="G19" s="85">
        <f t="shared" si="1"/>
        <v>-4.2063415445202992</v>
      </c>
    </row>
    <row r="20" spans="1:7" x14ac:dyDescent="0.25">
      <c r="A20" s="83" t="s">
        <v>163</v>
      </c>
      <c r="B20" s="84">
        <v>4581674</v>
      </c>
      <c r="C20" s="84">
        <v>10617955</v>
      </c>
      <c r="D20" s="84">
        <v>4536257</v>
      </c>
      <c r="E20" s="84">
        <v>10490711</v>
      </c>
      <c r="F20" s="85">
        <f t="shared" si="0"/>
        <v>-0.99127524132009626</v>
      </c>
      <c r="G20" s="85">
        <f t="shared" si="1"/>
        <v>-1.1983851881082614</v>
      </c>
    </row>
    <row r="21" spans="1:7" x14ac:dyDescent="0.25">
      <c r="A21" s="83" t="s">
        <v>164</v>
      </c>
      <c r="B21" s="84">
        <v>1051443</v>
      </c>
      <c r="C21" s="84">
        <v>15400149</v>
      </c>
      <c r="D21" s="84">
        <v>919008</v>
      </c>
      <c r="E21" s="84">
        <v>9799559</v>
      </c>
      <c r="F21" s="85">
        <f t="shared" si="0"/>
        <v>-12.595547262191104</v>
      </c>
      <c r="G21" s="85">
        <f t="shared" si="1"/>
        <v>-36.367115668815934</v>
      </c>
    </row>
    <row r="22" spans="1:7" x14ac:dyDescent="0.25">
      <c r="A22" s="83" t="s">
        <v>165</v>
      </c>
      <c r="B22" s="84">
        <v>49376</v>
      </c>
      <c r="C22" s="84">
        <v>8427671</v>
      </c>
      <c r="D22" s="84">
        <v>27698</v>
      </c>
      <c r="E22" s="84">
        <v>8250924</v>
      </c>
      <c r="F22" s="85">
        <f t="shared" si="0"/>
        <v>-43.903920933246923</v>
      </c>
      <c r="G22" s="85">
        <f t="shared" si="1"/>
        <v>-2.0972223524150451</v>
      </c>
    </row>
    <row r="23" spans="1:7" x14ac:dyDescent="0.25">
      <c r="A23" s="83" t="s">
        <v>166</v>
      </c>
      <c r="B23" s="84">
        <v>256948</v>
      </c>
      <c r="C23" s="84">
        <v>2534385</v>
      </c>
      <c r="D23" s="84">
        <v>895369</v>
      </c>
      <c r="E23" s="84">
        <v>7371724</v>
      </c>
      <c r="F23" s="85">
        <f t="shared" si="0"/>
        <v>248.46311315908275</v>
      </c>
      <c r="G23" s="85">
        <f t="shared" si="1"/>
        <v>190.86835662300717</v>
      </c>
    </row>
    <row r="24" spans="1:7" x14ac:dyDescent="0.25">
      <c r="A24" s="83" t="s">
        <v>167</v>
      </c>
      <c r="B24" s="84">
        <v>138970</v>
      </c>
      <c r="C24" s="84">
        <v>7993102</v>
      </c>
      <c r="D24" s="84">
        <v>72140</v>
      </c>
      <c r="E24" s="84">
        <v>6902832</v>
      </c>
      <c r="F24" s="85">
        <f t="shared" si="0"/>
        <v>-48.089515722817872</v>
      </c>
      <c r="G24" s="85">
        <f t="shared" si="1"/>
        <v>-13.640136207444868</v>
      </c>
    </row>
    <row r="25" spans="1:7" x14ac:dyDescent="0.25">
      <c r="A25" s="83" t="s">
        <v>168</v>
      </c>
      <c r="B25" s="84">
        <v>1247950</v>
      </c>
      <c r="C25" s="84">
        <v>7144874</v>
      </c>
      <c r="D25" s="84">
        <v>929563</v>
      </c>
      <c r="E25" s="84">
        <v>6779705</v>
      </c>
      <c r="F25" s="85">
        <f t="shared" si="0"/>
        <v>-25.512800993629554</v>
      </c>
      <c r="G25" s="85">
        <f t="shared" si="1"/>
        <v>-5.1109228798156607</v>
      </c>
    </row>
    <row r="26" spans="1:7" x14ac:dyDescent="0.25">
      <c r="A26" s="83" t="s">
        <v>169</v>
      </c>
      <c r="B26" s="84">
        <v>923870</v>
      </c>
      <c r="C26" s="84">
        <v>7438902</v>
      </c>
      <c r="D26" s="84">
        <v>1123713</v>
      </c>
      <c r="E26" s="84">
        <v>6307403</v>
      </c>
      <c r="F26" s="85">
        <f t="shared" si="0"/>
        <v>21.63107363590116</v>
      </c>
      <c r="G26" s="85">
        <f t="shared" si="1"/>
        <v>-15.210564677421473</v>
      </c>
    </row>
    <row r="27" spans="1:7" x14ac:dyDescent="0.25">
      <c r="A27" s="83" t="s">
        <v>170</v>
      </c>
      <c r="B27" s="84">
        <v>1161041</v>
      </c>
      <c r="C27" s="84">
        <v>5088667</v>
      </c>
      <c r="D27" s="84">
        <v>866311</v>
      </c>
      <c r="E27" s="84">
        <v>5836309</v>
      </c>
      <c r="F27" s="85">
        <f t="shared" si="0"/>
        <v>-25.384977791481958</v>
      </c>
      <c r="G27" s="85">
        <f t="shared" si="1"/>
        <v>14.692295644419261</v>
      </c>
    </row>
    <row r="28" spans="1:7" x14ac:dyDescent="0.25">
      <c r="A28" s="83" t="s">
        <v>171</v>
      </c>
      <c r="B28" s="84">
        <v>294906</v>
      </c>
      <c r="C28" s="84">
        <v>1660244</v>
      </c>
      <c r="D28" s="84">
        <v>239150</v>
      </c>
      <c r="E28" s="84">
        <v>5581070</v>
      </c>
      <c r="F28" s="85">
        <f t="shared" si="0"/>
        <v>-18.906363383586637</v>
      </c>
      <c r="G28" s="85">
        <f t="shared" si="1"/>
        <v>236.15962472985899</v>
      </c>
    </row>
    <row r="29" spans="1:7" x14ac:dyDescent="0.25">
      <c r="A29" s="83" t="s">
        <v>172</v>
      </c>
      <c r="B29" s="84">
        <v>1973135</v>
      </c>
      <c r="C29" s="84">
        <v>4603313</v>
      </c>
      <c r="D29" s="84">
        <v>562967</v>
      </c>
      <c r="E29" s="84">
        <v>4651937</v>
      </c>
      <c r="F29" s="85">
        <f t="shared" si="0"/>
        <v>-71.468399273237765</v>
      </c>
      <c r="G29" s="85">
        <f t="shared" si="1"/>
        <v>1.0562827250721369</v>
      </c>
    </row>
    <row r="30" spans="1:7" ht="22.5" x14ac:dyDescent="0.25">
      <c r="A30" s="83" t="s">
        <v>173</v>
      </c>
      <c r="B30" s="84">
        <v>431260</v>
      </c>
      <c r="C30" s="84">
        <v>15245720</v>
      </c>
      <c r="D30" s="84">
        <v>660710</v>
      </c>
      <c r="E30" s="84">
        <v>3990282</v>
      </c>
      <c r="F30" s="85">
        <f t="shared" si="0"/>
        <v>53.204563372443545</v>
      </c>
      <c r="G30" s="85">
        <f t="shared" si="1"/>
        <v>-73.826870754546192</v>
      </c>
    </row>
    <row r="31" spans="1:7" x14ac:dyDescent="0.25">
      <c r="A31" s="83" t="s">
        <v>174</v>
      </c>
      <c r="B31" s="84">
        <v>74071</v>
      </c>
      <c r="C31" s="84">
        <v>4043827</v>
      </c>
      <c r="D31" s="84">
        <v>89176</v>
      </c>
      <c r="E31" s="84">
        <v>3886360</v>
      </c>
      <c r="F31" s="85">
        <f t="shared" si="0"/>
        <v>20.392596292746148</v>
      </c>
      <c r="G31" s="85">
        <f t="shared" si="1"/>
        <v>-3.8940093134548022</v>
      </c>
    </row>
    <row r="32" spans="1:7" x14ac:dyDescent="0.25">
      <c r="A32" s="83" t="s">
        <v>175</v>
      </c>
      <c r="B32" s="84">
        <v>438299</v>
      </c>
      <c r="C32" s="84">
        <v>1208846</v>
      </c>
      <c r="D32" s="84">
        <v>560465</v>
      </c>
      <c r="E32" s="84">
        <v>3713335</v>
      </c>
      <c r="F32" s="85">
        <f t="shared" si="0"/>
        <v>27.87275353126519</v>
      </c>
      <c r="G32" s="85">
        <f t="shared" si="1"/>
        <v>207.18015363412707</v>
      </c>
    </row>
    <row r="33" spans="1:7" x14ac:dyDescent="0.25">
      <c r="A33" s="83" t="s">
        <v>176</v>
      </c>
      <c r="B33" s="84">
        <v>272842</v>
      </c>
      <c r="C33" s="84">
        <v>3203199</v>
      </c>
      <c r="D33" s="84">
        <v>338983</v>
      </c>
      <c r="E33" s="84">
        <v>3669985</v>
      </c>
      <c r="F33" s="85">
        <f t="shared" si="0"/>
        <v>24.241502407987042</v>
      </c>
      <c r="G33" s="85">
        <f t="shared" si="1"/>
        <v>14.572494559345202</v>
      </c>
    </row>
    <row r="34" spans="1:7" x14ac:dyDescent="0.25">
      <c r="A34" s="83" t="s">
        <v>177</v>
      </c>
      <c r="B34" s="84">
        <v>1946869</v>
      </c>
      <c r="C34" s="84">
        <v>4153915</v>
      </c>
      <c r="D34" s="84">
        <v>1172040</v>
      </c>
      <c r="E34" s="84">
        <v>3664752</v>
      </c>
      <c r="F34" s="85">
        <f t="shared" si="0"/>
        <v>-39.798722975197613</v>
      </c>
      <c r="G34" s="85">
        <f t="shared" si="1"/>
        <v>-11.775951120810134</v>
      </c>
    </row>
    <row r="35" spans="1:7" x14ac:dyDescent="0.25">
      <c r="A35" s="83" t="s">
        <v>178</v>
      </c>
      <c r="B35" s="84">
        <v>443902</v>
      </c>
      <c r="C35" s="84">
        <v>3931512</v>
      </c>
      <c r="D35" s="84">
        <v>213761</v>
      </c>
      <c r="E35" s="84">
        <v>3637596</v>
      </c>
      <c r="F35" s="85">
        <f t="shared" si="0"/>
        <v>-51.845001824727078</v>
      </c>
      <c r="G35" s="85">
        <f t="shared" si="1"/>
        <v>-7.4759024009083532</v>
      </c>
    </row>
    <row r="36" spans="1:7" x14ac:dyDescent="0.25">
      <c r="A36" s="83" t="s">
        <v>179</v>
      </c>
      <c r="B36" s="84">
        <v>1097051</v>
      </c>
      <c r="C36" s="84">
        <v>3159897</v>
      </c>
      <c r="D36" s="84">
        <v>662983</v>
      </c>
      <c r="E36" s="84">
        <v>3248485</v>
      </c>
      <c r="F36" s="85">
        <f t="shared" si="0"/>
        <v>-39.566802272638192</v>
      </c>
      <c r="G36" s="85">
        <f t="shared" si="1"/>
        <v>2.8035091017207208</v>
      </c>
    </row>
    <row r="37" spans="1:7" ht="22.5" x14ac:dyDescent="0.25">
      <c r="A37" s="83" t="s">
        <v>180</v>
      </c>
      <c r="B37" s="84">
        <v>210880</v>
      </c>
      <c r="C37" s="84">
        <v>1554260</v>
      </c>
      <c r="D37" s="84">
        <v>360947</v>
      </c>
      <c r="E37" s="84">
        <v>3201061</v>
      </c>
      <c r="F37" s="85">
        <f t="shared" si="0"/>
        <v>71.16227238239756</v>
      </c>
      <c r="G37" s="85">
        <f t="shared" si="1"/>
        <v>105.95402313641219</v>
      </c>
    </row>
    <row r="38" spans="1:7" x14ac:dyDescent="0.25">
      <c r="A38" s="83" t="s">
        <v>181</v>
      </c>
      <c r="B38" s="84">
        <v>85416</v>
      </c>
      <c r="C38" s="84">
        <v>2493278</v>
      </c>
      <c r="D38" s="84">
        <v>260958</v>
      </c>
      <c r="E38" s="84">
        <v>2687640</v>
      </c>
      <c r="F38" s="85">
        <f t="shared" si="0"/>
        <v>205.51418937903907</v>
      </c>
      <c r="G38" s="85">
        <f t="shared" si="1"/>
        <v>7.7954403800939929</v>
      </c>
    </row>
    <row r="39" spans="1:7" x14ac:dyDescent="0.25">
      <c r="A39" s="83" t="s">
        <v>182</v>
      </c>
      <c r="B39" s="84">
        <v>447680</v>
      </c>
      <c r="C39" s="84">
        <v>1359431</v>
      </c>
      <c r="D39" s="84">
        <v>572995</v>
      </c>
      <c r="E39" s="84">
        <v>2492324</v>
      </c>
      <c r="F39" s="85">
        <f t="shared" ref="F39:F70" si="2">+D39*100/B39-100</f>
        <v>27.992092566118657</v>
      </c>
      <c r="G39" s="85">
        <f t="shared" ref="G39:G70" si="3">+E39*100/C39-100</f>
        <v>83.335822119695678</v>
      </c>
    </row>
    <row r="40" spans="1:7" ht="22.5" x14ac:dyDescent="0.25">
      <c r="A40" s="83" t="s">
        <v>183</v>
      </c>
      <c r="B40" s="84">
        <v>90695</v>
      </c>
      <c r="C40" s="84">
        <v>1809394</v>
      </c>
      <c r="D40" s="84">
        <v>91864</v>
      </c>
      <c r="E40" s="84">
        <v>2468850</v>
      </c>
      <c r="F40" s="85">
        <f t="shared" si="2"/>
        <v>1.2889354429681958</v>
      </c>
      <c r="G40" s="85">
        <f t="shared" si="3"/>
        <v>36.446235590479461</v>
      </c>
    </row>
    <row r="41" spans="1:7" x14ac:dyDescent="0.25">
      <c r="A41" s="83" t="s">
        <v>184</v>
      </c>
      <c r="B41" s="84">
        <v>163913</v>
      </c>
      <c r="C41" s="84">
        <v>1388467</v>
      </c>
      <c r="D41" s="84">
        <v>140724</v>
      </c>
      <c r="E41" s="84">
        <v>2235798</v>
      </c>
      <c r="F41" s="85">
        <f t="shared" si="2"/>
        <v>-14.147139031071362</v>
      </c>
      <c r="G41" s="85">
        <f t="shared" si="3"/>
        <v>61.026369369959809</v>
      </c>
    </row>
    <row r="42" spans="1:7" x14ac:dyDescent="0.25">
      <c r="A42" s="83" t="s">
        <v>185</v>
      </c>
      <c r="B42" s="84">
        <v>292231</v>
      </c>
      <c r="C42" s="84">
        <v>1455828</v>
      </c>
      <c r="D42" s="84">
        <v>39174</v>
      </c>
      <c r="E42" s="84">
        <v>2049374</v>
      </c>
      <c r="F42" s="85">
        <f t="shared" si="2"/>
        <v>-86.594851333362996</v>
      </c>
      <c r="G42" s="85">
        <f t="shared" si="3"/>
        <v>40.770338254244308</v>
      </c>
    </row>
    <row r="43" spans="1:7" x14ac:dyDescent="0.25">
      <c r="A43" s="83" t="s">
        <v>186</v>
      </c>
      <c r="B43" s="84">
        <v>382631</v>
      </c>
      <c r="C43" s="84">
        <v>4050612</v>
      </c>
      <c r="D43" s="84">
        <v>296076</v>
      </c>
      <c r="E43" s="84">
        <v>2003852</v>
      </c>
      <c r="F43" s="85">
        <f t="shared" si="2"/>
        <v>-22.621010843345161</v>
      </c>
      <c r="G43" s="85">
        <f t="shared" si="3"/>
        <v>-50.529648359309654</v>
      </c>
    </row>
    <row r="44" spans="1:7" ht="22.5" x14ac:dyDescent="0.25">
      <c r="A44" s="83" t="s">
        <v>187</v>
      </c>
      <c r="B44" s="84">
        <v>141137</v>
      </c>
      <c r="C44" s="84">
        <v>2118400</v>
      </c>
      <c r="D44" s="84">
        <v>84465</v>
      </c>
      <c r="E44" s="84">
        <v>1943898</v>
      </c>
      <c r="F44" s="85">
        <f t="shared" si="2"/>
        <v>-40.153893025925164</v>
      </c>
      <c r="G44" s="85">
        <f t="shared" si="3"/>
        <v>-8.237443353474319</v>
      </c>
    </row>
    <row r="45" spans="1:7" x14ac:dyDescent="0.25">
      <c r="A45" s="83" t="s">
        <v>259</v>
      </c>
      <c r="B45" s="84">
        <v>85895</v>
      </c>
      <c r="C45" s="84">
        <v>1815762</v>
      </c>
      <c r="D45" s="84">
        <v>177859</v>
      </c>
      <c r="E45" s="84">
        <v>1917592</v>
      </c>
      <c r="F45" s="85">
        <f t="shared" si="2"/>
        <v>107.06560335293091</v>
      </c>
      <c r="G45" s="85">
        <f t="shared" si="3"/>
        <v>5.6081138387079363</v>
      </c>
    </row>
    <row r="46" spans="1:7" x14ac:dyDescent="0.25">
      <c r="A46" s="83" t="s">
        <v>188</v>
      </c>
      <c r="B46" s="84">
        <v>144047</v>
      </c>
      <c r="C46" s="84">
        <v>681610</v>
      </c>
      <c r="D46" s="84">
        <v>120784</v>
      </c>
      <c r="E46" s="84">
        <v>1824593</v>
      </c>
      <c r="F46" s="85">
        <f t="shared" si="2"/>
        <v>-16.149590064354001</v>
      </c>
      <c r="G46" s="85">
        <f t="shared" si="3"/>
        <v>167.68870761872626</v>
      </c>
    </row>
    <row r="47" spans="1:7" x14ac:dyDescent="0.25">
      <c r="A47" s="83" t="s">
        <v>189</v>
      </c>
      <c r="B47" s="84">
        <v>148972</v>
      </c>
      <c r="C47" s="84">
        <v>2269875</v>
      </c>
      <c r="D47" s="84">
        <v>1084618</v>
      </c>
      <c r="E47" s="84">
        <v>1687411</v>
      </c>
      <c r="F47" s="85">
        <f t="shared" si="2"/>
        <v>628.06836183980886</v>
      </c>
      <c r="G47" s="85">
        <f t="shared" si="3"/>
        <v>-25.660620078198136</v>
      </c>
    </row>
    <row r="48" spans="1:7" x14ac:dyDescent="0.25">
      <c r="A48" s="83" t="s">
        <v>190</v>
      </c>
      <c r="B48" s="84">
        <v>31042</v>
      </c>
      <c r="C48" s="84">
        <v>733081</v>
      </c>
      <c r="D48" s="84">
        <v>1705</v>
      </c>
      <c r="E48" s="84">
        <v>1388674</v>
      </c>
      <c r="F48" s="85">
        <f t="shared" si="2"/>
        <v>-94.507441530829198</v>
      </c>
      <c r="G48" s="85">
        <f t="shared" si="3"/>
        <v>89.429817441728801</v>
      </c>
    </row>
    <row r="49" spans="1:7" x14ac:dyDescent="0.25">
      <c r="A49" s="83" t="s">
        <v>191</v>
      </c>
      <c r="B49" s="84">
        <v>18654</v>
      </c>
      <c r="C49" s="84">
        <v>728333</v>
      </c>
      <c r="D49" s="84">
        <v>49350</v>
      </c>
      <c r="E49" s="84">
        <v>1330481</v>
      </c>
      <c r="F49" s="85">
        <f t="shared" si="2"/>
        <v>164.55451913798652</v>
      </c>
      <c r="G49" s="85">
        <f t="shared" si="3"/>
        <v>82.674820446142093</v>
      </c>
    </row>
    <row r="50" spans="1:7" x14ac:dyDescent="0.25">
      <c r="A50" s="83" t="s">
        <v>192</v>
      </c>
      <c r="B50" s="84">
        <v>336193</v>
      </c>
      <c r="C50" s="84">
        <v>2194082</v>
      </c>
      <c r="D50" s="84">
        <v>76374</v>
      </c>
      <c r="E50" s="84">
        <v>1306157</v>
      </c>
      <c r="F50" s="85">
        <f t="shared" si="2"/>
        <v>-77.282691787157972</v>
      </c>
      <c r="G50" s="85">
        <f t="shared" si="3"/>
        <v>-40.469089122466706</v>
      </c>
    </row>
    <row r="51" spans="1:7" x14ac:dyDescent="0.25">
      <c r="A51" s="83" t="s">
        <v>193</v>
      </c>
      <c r="B51" s="84">
        <v>6552</v>
      </c>
      <c r="C51" s="84">
        <v>334214</v>
      </c>
      <c r="D51" s="84">
        <v>529227</v>
      </c>
      <c r="E51" s="84">
        <v>1035241</v>
      </c>
      <c r="F51" s="85">
        <f t="shared" si="2"/>
        <v>7977.3351648351645</v>
      </c>
      <c r="G51" s="85">
        <f t="shared" si="3"/>
        <v>209.75393011663186</v>
      </c>
    </row>
    <row r="52" spans="1:7" x14ac:dyDescent="0.25">
      <c r="A52" s="83" t="s">
        <v>194</v>
      </c>
      <c r="B52" s="84">
        <v>39566</v>
      </c>
      <c r="C52" s="84">
        <v>92147</v>
      </c>
      <c r="D52" s="84">
        <v>23356</v>
      </c>
      <c r="E52" s="84">
        <v>975155</v>
      </c>
      <c r="F52" s="85">
        <f t="shared" si="2"/>
        <v>-40.96951928423394</v>
      </c>
      <c r="G52" s="85">
        <f t="shared" si="3"/>
        <v>958.26017124811437</v>
      </c>
    </row>
    <row r="53" spans="1:7" x14ac:dyDescent="0.25">
      <c r="A53" s="83" t="s">
        <v>195</v>
      </c>
      <c r="B53" s="84">
        <v>833201</v>
      </c>
      <c r="C53" s="84">
        <v>2412311</v>
      </c>
      <c r="D53" s="84">
        <v>666566</v>
      </c>
      <c r="E53" s="84">
        <v>934607</v>
      </c>
      <c r="F53" s="85">
        <f t="shared" si="2"/>
        <v>-19.999375900893057</v>
      </c>
      <c r="G53" s="85">
        <f t="shared" si="3"/>
        <v>-61.256778251228802</v>
      </c>
    </row>
    <row r="54" spans="1:7" x14ac:dyDescent="0.25">
      <c r="A54" s="83" t="s">
        <v>196</v>
      </c>
      <c r="B54" s="84">
        <v>102929</v>
      </c>
      <c r="C54" s="84">
        <v>1051603</v>
      </c>
      <c r="D54" s="84">
        <v>120106</v>
      </c>
      <c r="E54" s="84">
        <v>924477</v>
      </c>
      <c r="F54" s="85">
        <f t="shared" si="2"/>
        <v>16.688202547387036</v>
      </c>
      <c r="G54" s="85">
        <f t="shared" si="3"/>
        <v>-12.08878255387252</v>
      </c>
    </row>
    <row r="55" spans="1:7" x14ac:dyDescent="0.25">
      <c r="A55" s="83" t="s">
        <v>197</v>
      </c>
      <c r="B55" s="84">
        <v>24605</v>
      </c>
      <c r="C55" s="84">
        <v>220205</v>
      </c>
      <c r="D55" s="84">
        <v>109952</v>
      </c>
      <c r="E55" s="84">
        <v>913751</v>
      </c>
      <c r="F55" s="85">
        <f t="shared" si="2"/>
        <v>346.86852265799632</v>
      </c>
      <c r="G55" s="85">
        <f t="shared" si="3"/>
        <v>314.95470130106037</v>
      </c>
    </row>
    <row r="56" spans="1:7" x14ac:dyDescent="0.25">
      <c r="A56" s="83" t="s">
        <v>198</v>
      </c>
      <c r="B56" s="84">
        <v>94861</v>
      </c>
      <c r="C56" s="84">
        <v>618588</v>
      </c>
      <c r="D56" s="84">
        <v>98008</v>
      </c>
      <c r="E56" s="84">
        <v>900174</v>
      </c>
      <c r="F56" s="85">
        <f t="shared" si="2"/>
        <v>3.3174855841705266</v>
      </c>
      <c r="G56" s="85">
        <f t="shared" si="3"/>
        <v>45.520766649207559</v>
      </c>
    </row>
    <row r="57" spans="1:7" x14ac:dyDescent="0.25">
      <c r="A57" s="83" t="s">
        <v>199</v>
      </c>
      <c r="B57" s="84">
        <v>171089</v>
      </c>
      <c r="C57" s="84">
        <v>905086</v>
      </c>
      <c r="D57" s="84">
        <v>154623</v>
      </c>
      <c r="E57" s="84">
        <v>895766</v>
      </c>
      <c r="F57" s="85">
        <f t="shared" si="2"/>
        <v>-9.6242306635727601</v>
      </c>
      <c r="G57" s="85">
        <f t="shared" si="3"/>
        <v>-1.0297364007398215</v>
      </c>
    </row>
    <row r="58" spans="1:7" x14ac:dyDescent="0.25">
      <c r="A58" s="83" t="s">
        <v>200</v>
      </c>
      <c r="B58" s="84">
        <v>147325</v>
      </c>
      <c r="C58" s="84">
        <v>1019969</v>
      </c>
      <c r="D58" s="84">
        <v>210935</v>
      </c>
      <c r="E58" s="84">
        <v>856928</v>
      </c>
      <c r="F58" s="85">
        <f t="shared" si="2"/>
        <v>43.17665026302393</v>
      </c>
      <c r="G58" s="85">
        <f t="shared" si="3"/>
        <v>-15.984897580220576</v>
      </c>
    </row>
    <row r="59" spans="1:7" x14ac:dyDescent="0.25">
      <c r="A59" s="83" t="s">
        <v>201</v>
      </c>
      <c r="B59" s="84">
        <v>17035</v>
      </c>
      <c r="C59" s="84">
        <v>258295</v>
      </c>
      <c r="D59" s="84">
        <v>100959</v>
      </c>
      <c r="E59" s="84">
        <v>845937</v>
      </c>
      <c r="F59" s="85">
        <f t="shared" si="2"/>
        <v>492.65629586146167</v>
      </c>
      <c r="G59" s="85">
        <f t="shared" si="3"/>
        <v>227.50808184440274</v>
      </c>
    </row>
    <row r="60" spans="1:7" x14ac:dyDescent="0.25">
      <c r="A60" s="83" t="s">
        <v>202</v>
      </c>
      <c r="B60" s="84">
        <v>303689</v>
      </c>
      <c r="C60" s="84">
        <v>14513</v>
      </c>
      <c r="D60" s="84">
        <v>403860</v>
      </c>
      <c r="E60" s="84">
        <v>740902</v>
      </c>
      <c r="F60" s="85">
        <f t="shared" si="2"/>
        <v>32.984731090029612</v>
      </c>
      <c r="G60" s="85">
        <f t="shared" si="3"/>
        <v>5005.0919864948664</v>
      </c>
    </row>
    <row r="61" spans="1:7" x14ac:dyDescent="0.25">
      <c r="A61" s="83" t="s">
        <v>203</v>
      </c>
      <c r="B61" s="84">
        <v>138531</v>
      </c>
      <c r="C61" s="84">
        <v>670220</v>
      </c>
      <c r="D61" s="84">
        <v>129821</v>
      </c>
      <c r="E61" s="84">
        <v>732346</v>
      </c>
      <c r="F61" s="85">
        <f t="shared" si="2"/>
        <v>-6.2874013758653291</v>
      </c>
      <c r="G61" s="85">
        <f t="shared" si="3"/>
        <v>9.2694935991167142</v>
      </c>
    </row>
    <row r="62" spans="1:7" x14ac:dyDescent="0.25">
      <c r="A62" s="83" t="s">
        <v>204</v>
      </c>
      <c r="B62" s="84">
        <v>1282</v>
      </c>
      <c r="C62" s="84">
        <v>703742</v>
      </c>
      <c r="D62" s="84">
        <v>20702</v>
      </c>
      <c r="E62" s="84">
        <v>711698</v>
      </c>
      <c r="F62" s="85">
        <f t="shared" si="2"/>
        <v>1514.820592823713</v>
      </c>
      <c r="G62" s="85">
        <f t="shared" si="3"/>
        <v>1.1305279491631808</v>
      </c>
    </row>
    <row r="63" spans="1:7" x14ac:dyDescent="0.25">
      <c r="A63" s="83" t="s">
        <v>205</v>
      </c>
      <c r="B63" s="84">
        <v>62190</v>
      </c>
      <c r="C63" s="84">
        <v>909427</v>
      </c>
      <c r="D63" s="84">
        <v>73044</v>
      </c>
      <c r="E63" s="84">
        <v>653059</v>
      </c>
      <c r="F63" s="85">
        <f t="shared" si="2"/>
        <v>17.452966714905926</v>
      </c>
      <c r="G63" s="85">
        <f t="shared" si="3"/>
        <v>-28.1900581355073</v>
      </c>
    </row>
    <row r="64" spans="1:7" x14ac:dyDescent="0.25">
      <c r="A64" s="83" t="s">
        <v>206</v>
      </c>
      <c r="B64" s="84">
        <v>166178</v>
      </c>
      <c r="C64" s="84">
        <v>1408068</v>
      </c>
      <c r="D64" s="84">
        <v>73177</v>
      </c>
      <c r="E64" s="84">
        <v>643125</v>
      </c>
      <c r="F64" s="85">
        <f t="shared" si="2"/>
        <v>-55.964688466584022</v>
      </c>
      <c r="G64" s="85">
        <f t="shared" si="3"/>
        <v>-54.325714383112178</v>
      </c>
    </row>
    <row r="65" spans="1:7" ht="22.5" x14ac:dyDescent="0.25">
      <c r="A65" s="83" t="s">
        <v>207</v>
      </c>
      <c r="B65" s="84">
        <v>52574</v>
      </c>
      <c r="C65" s="84">
        <v>391940</v>
      </c>
      <c r="D65" s="84">
        <v>332191</v>
      </c>
      <c r="E65" s="84">
        <v>601715</v>
      </c>
      <c r="F65" s="85">
        <f t="shared" si="2"/>
        <v>531.85414843839158</v>
      </c>
      <c r="G65" s="85">
        <f t="shared" si="3"/>
        <v>53.522222789202431</v>
      </c>
    </row>
    <row r="66" spans="1:7" x14ac:dyDescent="0.25">
      <c r="A66" s="83" t="s">
        <v>208</v>
      </c>
      <c r="B66" s="84">
        <v>28661</v>
      </c>
      <c r="C66" s="84">
        <v>544684</v>
      </c>
      <c r="D66" s="84">
        <v>4369</v>
      </c>
      <c r="E66" s="84">
        <v>564664</v>
      </c>
      <c r="F66" s="85">
        <f t="shared" si="2"/>
        <v>-84.756289033878787</v>
      </c>
      <c r="G66" s="85">
        <f t="shared" si="3"/>
        <v>3.6681819183232847</v>
      </c>
    </row>
    <row r="67" spans="1:7" x14ac:dyDescent="0.25">
      <c r="A67" s="83" t="s">
        <v>209</v>
      </c>
      <c r="B67" s="84">
        <v>69066</v>
      </c>
      <c r="C67" s="84">
        <v>321136</v>
      </c>
      <c r="D67" s="84">
        <v>47509</v>
      </c>
      <c r="E67" s="84">
        <v>486541</v>
      </c>
      <c r="F67" s="85">
        <f t="shared" si="2"/>
        <v>-31.212173862682079</v>
      </c>
      <c r="G67" s="85">
        <f t="shared" si="3"/>
        <v>51.506215435205036</v>
      </c>
    </row>
    <row r="68" spans="1:7" x14ac:dyDescent="0.25">
      <c r="A68" s="83" t="s">
        <v>210</v>
      </c>
      <c r="B68" s="84">
        <v>41518</v>
      </c>
      <c r="C68" s="84">
        <v>775085</v>
      </c>
      <c r="D68" s="84">
        <v>255107</v>
      </c>
      <c r="E68" s="84">
        <v>482970</v>
      </c>
      <c r="F68" s="85">
        <f t="shared" si="2"/>
        <v>514.4491545835541</v>
      </c>
      <c r="G68" s="85">
        <f t="shared" si="3"/>
        <v>-37.688124528277541</v>
      </c>
    </row>
    <row r="69" spans="1:7" x14ac:dyDescent="0.25">
      <c r="A69" s="83" t="s">
        <v>211</v>
      </c>
      <c r="B69" s="84">
        <v>19694</v>
      </c>
      <c r="C69" s="84">
        <v>1340121</v>
      </c>
      <c r="D69" s="84">
        <v>3793</v>
      </c>
      <c r="E69" s="84">
        <v>333346</v>
      </c>
      <c r="F69" s="85">
        <f t="shared" si="2"/>
        <v>-80.740327003148167</v>
      </c>
      <c r="G69" s="85">
        <f t="shared" si="3"/>
        <v>-75.125678949885867</v>
      </c>
    </row>
    <row r="70" spans="1:7" x14ac:dyDescent="0.25">
      <c r="A70" s="83" t="s">
        <v>212</v>
      </c>
      <c r="B70" s="84">
        <v>20473</v>
      </c>
      <c r="C70" s="84">
        <v>327789</v>
      </c>
      <c r="D70" s="84">
        <v>62202</v>
      </c>
      <c r="E70" s="84">
        <v>318916</v>
      </c>
      <c r="F70" s="85">
        <f t="shared" si="2"/>
        <v>203.82454940653543</v>
      </c>
      <c r="G70" s="85">
        <f t="shared" si="3"/>
        <v>-2.706924271406308</v>
      </c>
    </row>
    <row r="71" spans="1:7" x14ac:dyDescent="0.25">
      <c r="A71" s="83" t="s">
        <v>213</v>
      </c>
      <c r="B71" s="84">
        <v>44025</v>
      </c>
      <c r="C71" s="84">
        <v>531914</v>
      </c>
      <c r="D71" s="84">
        <v>104777</v>
      </c>
      <c r="E71" s="84">
        <v>290323</v>
      </c>
      <c r="F71" s="85">
        <f t="shared" ref="F71:F91" si="4">+D71*100/B71-100</f>
        <v>137.99432140829074</v>
      </c>
      <c r="G71" s="85">
        <f t="shared" ref="G71:G91" si="5">+E71*100/C71-100</f>
        <v>-45.419184304229631</v>
      </c>
    </row>
    <row r="72" spans="1:7" x14ac:dyDescent="0.25">
      <c r="A72" s="83" t="s">
        <v>214</v>
      </c>
      <c r="B72" s="84">
        <v>910757</v>
      </c>
      <c r="C72" s="84">
        <v>590094</v>
      </c>
      <c r="D72" s="84">
        <v>514879</v>
      </c>
      <c r="E72" s="84">
        <v>260612</v>
      </c>
      <c r="F72" s="85">
        <f t="shared" si="4"/>
        <v>-43.466918179053252</v>
      </c>
      <c r="G72" s="85">
        <f t="shared" si="5"/>
        <v>-55.835510952492314</v>
      </c>
    </row>
    <row r="73" spans="1:7" x14ac:dyDescent="0.25">
      <c r="A73" s="83" t="s">
        <v>215</v>
      </c>
      <c r="B73" s="84">
        <v>31799</v>
      </c>
      <c r="C73" s="84">
        <v>168846</v>
      </c>
      <c r="D73" s="84">
        <v>76936</v>
      </c>
      <c r="E73" s="84">
        <v>212365</v>
      </c>
      <c r="F73" s="85">
        <f t="shared" si="4"/>
        <v>141.94471524261769</v>
      </c>
      <c r="G73" s="85">
        <f t="shared" si="5"/>
        <v>25.774374281890005</v>
      </c>
    </row>
    <row r="74" spans="1:7" x14ac:dyDescent="0.25">
      <c r="A74" s="83" t="s">
        <v>216</v>
      </c>
      <c r="B74" s="84">
        <v>31827</v>
      </c>
      <c r="C74" s="84">
        <v>539943</v>
      </c>
      <c r="D74" s="84">
        <v>37729</v>
      </c>
      <c r="E74" s="84">
        <v>176493</v>
      </c>
      <c r="F74" s="85">
        <f t="shared" si="4"/>
        <v>18.544003519024727</v>
      </c>
      <c r="G74" s="85">
        <f t="shared" si="5"/>
        <v>-67.312660780860199</v>
      </c>
    </row>
    <row r="75" spans="1:7" x14ac:dyDescent="0.25">
      <c r="A75" s="83" t="s">
        <v>217</v>
      </c>
      <c r="B75" s="84">
        <v>13848</v>
      </c>
      <c r="C75" s="84">
        <v>96767</v>
      </c>
      <c r="D75" s="84">
        <v>1795</v>
      </c>
      <c r="E75" s="84">
        <v>173678</v>
      </c>
      <c r="F75" s="85">
        <f t="shared" si="4"/>
        <v>-87.037839399191213</v>
      </c>
      <c r="G75" s="85">
        <f t="shared" si="5"/>
        <v>79.48060805853234</v>
      </c>
    </row>
    <row r="76" spans="1:7" x14ac:dyDescent="0.25">
      <c r="A76" s="83" t="s">
        <v>218</v>
      </c>
      <c r="B76" s="84">
        <v>12058</v>
      </c>
      <c r="C76" s="84">
        <v>49826</v>
      </c>
      <c r="D76" s="84">
        <v>18381</v>
      </c>
      <c r="E76" s="84">
        <v>161342</v>
      </c>
      <c r="F76" s="85">
        <f t="shared" si="4"/>
        <v>52.438215292751693</v>
      </c>
      <c r="G76" s="85">
        <f t="shared" si="5"/>
        <v>223.81086179906072</v>
      </c>
    </row>
    <row r="77" spans="1:7" x14ac:dyDescent="0.25">
      <c r="A77" s="83" t="s">
        <v>219</v>
      </c>
      <c r="B77" s="84">
        <v>87366</v>
      </c>
      <c r="C77" s="84">
        <v>156979</v>
      </c>
      <c r="D77" s="84">
        <v>286619</v>
      </c>
      <c r="E77" s="84">
        <v>155573</v>
      </c>
      <c r="F77" s="85">
        <f t="shared" si="4"/>
        <v>228.06698257903531</v>
      </c>
      <c r="G77" s="85">
        <f t="shared" si="5"/>
        <v>-0.89566120309085306</v>
      </c>
    </row>
    <row r="78" spans="1:7" x14ac:dyDescent="0.25">
      <c r="A78" s="83" t="s">
        <v>220</v>
      </c>
      <c r="B78" s="84">
        <v>49105</v>
      </c>
      <c r="C78" s="84">
        <v>36608</v>
      </c>
      <c r="D78" s="84">
        <v>76041</v>
      </c>
      <c r="E78" s="84">
        <v>137368</v>
      </c>
      <c r="F78" s="85">
        <f t="shared" si="4"/>
        <v>54.853884533143258</v>
      </c>
      <c r="G78" s="85">
        <f t="shared" si="5"/>
        <v>275.24038461538464</v>
      </c>
    </row>
    <row r="79" spans="1:7" x14ac:dyDescent="0.25">
      <c r="A79" s="83" t="s">
        <v>221</v>
      </c>
      <c r="B79" s="84">
        <v>35694</v>
      </c>
      <c r="C79" s="84">
        <v>533936</v>
      </c>
      <c r="D79" s="84">
        <v>21188</v>
      </c>
      <c r="E79" s="84">
        <v>126374</v>
      </c>
      <c r="F79" s="85">
        <f t="shared" si="4"/>
        <v>-40.639883453801758</v>
      </c>
      <c r="G79" s="85">
        <f t="shared" si="5"/>
        <v>-76.331620269095922</v>
      </c>
    </row>
    <row r="80" spans="1:7" x14ac:dyDescent="0.25">
      <c r="A80" s="83" t="s">
        <v>222</v>
      </c>
      <c r="B80" s="84">
        <v>62537</v>
      </c>
      <c r="C80" s="84">
        <v>183460</v>
      </c>
      <c r="D80" s="84">
        <v>130208</v>
      </c>
      <c r="E80" s="84">
        <v>124661</v>
      </c>
      <c r="F80" s="85">
        <f t="shared" si="4"/>
        <v>108.20953995234822</v>
      </c>
      <c r="G80" s="85">
        <f t="shared" si="5"/>
        <v>-32.050038155456235</v>
      </c>
    </row>
    <row r="81" spans="1:7" x14ac:dyDescent="0.25">
      <c r="A81" s="83" t="s">
        <v>223</v>
      </c>
      <c r="B81" s="84">
        <v>705</v>
      </c>
      <c r="C81" s="84">
        <v>50856</v>
      </c>
      <c r="D81" s="84">
        <v>9423</v>
      </c>
      <c r="E81" s="84">
        <v>111979</v>
      </c>
      <c r="F81" s="85">
        <f t="shared" si="4"/>
        <v>1236.5957446808511</v>
      </c>
      <c r="G81" s="85">
        <f t="shared" si="5"/>
        <v>120.18837501966337</v>
      </c>
    </row>
    <row r="82" spans="1:7" x14ac:dyDescent="0.25">
      <c r="A82" s="83" t="s">
        <v>224</v>
      </c>
      <c r="B82" s="84">
        <v>4971</v>
      </c>
      <c r="C82" s="84">
        <v>35344</v>
      </c>
      <c r="D82" s="84">
        <v>112</v>
      </c>
      <c r="E82" s="84">
        <v>105859</v>
      </c>
      <c r="F82" s="85">
        <f t="shared" si="4"/>
        <v>-97.746932206799443</v>
      </c>
      <c r="G82" s="85">
        <f t="shared" si="5"/>
        <v>199.5105251244907</v>
      </c>
    </row>
    <row r="83" spans="1:7" x14ac:dyDescent="0.25">
      <c r="A83" s="83" t="s">
        <v>225</v>
      </c>
      <c r="B83" s="84">
        <v>19378</v>
      </c>
      <c r="C83" s="84">
        <v>182869</v>
      </c>
      <c r="D83" s="84">
        <v>310</v>
      </c>
      <c r="E83" s="84">
        <v>102369</v>
      </c>
      <c r="F83" s="85">
        <f t="shared" si="4"/>
        <v>-98.400247703581385</v>
      </c>
      <c r="G83" s="85">
        <f t="shared" si="5"/>
        <v>-44.020583040318478</v>
      </c>
    </row>
    <row r="84" spans="1:7" x14ac:dyDescent="0.25">
      <c r="A84" s="83" t="s">
        <v>226</v>
      </c>
      <c r="B84" s="84">
        <v>3331</v>
      </c>
      <c r="C84" s="84">
        <v>168864</v>
      </c>
      <c r="D84" s="84">
        <v>30781</v>
      </c>
      <c r="E84" s="84">
        <v>98947</v>
      </c>
      <c r="F84" s="85">
        <f t="shared" si="4"/>
        <v>824.07685379765837</v>
      </c>
      <c r="G84" s="85">
        <f t="shared" si="5"/>
        <v>-41.404325374265682</v>
      </c>
    </row>
    <row r="85" spans="1:7" x14ac:dyDescent="0.25">
      <c r="A85" s="83" t="s">
        <v>227</v>
      </c>
      <c r="B85" s="84">
        <v>133608</v>
      </c>
      <c r="C85" s="84">
        <v>152883</v>
      </c>
      <c r="D85" s="84">
        <v>42959</v>
      </c>
      <c r="E85" s="84">
        <v>93532</v>
      </c>
      <c r="F85" s="85">
        <f t="shared" si="4"/>
        <v>-67.846985210466443</v>
      </c>
      <c r="G85" s="85">
        <f t="shared" si="5"/>
        <v>-38.821190060372963</v>
      </c>
    </row>
    <row r="86" spans="1:7" x14ac:dyDescent="0.25">
      <c r="A86" s="83" t="s">
        <v>228</v>
      </c>
      <c r="B86" s="84">
        <v>60926</v>
      </c>
      <c r="C86" s="84">
        <v>6800</v>
      </c>
      <c r="D86" s="84">
        <v>14491</v>
      </c>
      <c r="E86" s="84">
        <v>77999</v>
      </c>
      <c r="F86" s="85">
        <f t="shared" si="4"/>
        <v>-76.215408856645766</v>
      </c>
      <c r="G86" s="85">
        <f t="shared" si="5"/>
        <v>1047.0441176470588</v>
      </c>
    </row>
    <row r="87" spans="1:7" x14ac:dyDescent="0.25">
      <c r="A87" s="83" t="s">
        <v>229</v>
      </c>
      <c r="B87" s="84">
        <v>38217</v>
      </c>
      <c r="C87" s="84">
        <v>58845</v>
      </c>
      <c r="D87" s="84">
        <v>75265</v>
      </c>
      <c r="E87" s="84">
        <v>75864</v>
      </c>
      <c r="F87" s="85">
        <f t="shared" si="4"/>
        <v>96.941151843420471</v>
      </c>
      <c r="G87" s="85">
        <f t="shared" si="5"/>
        <v>28.921743563599279</v>
      </c>
    </row>
    <row r="88" spans="1:7" x14ac:dyDescent="0.25">
      <c r="A88" s="83" t="s">
        <v>230</v>
      </c>
      <c r="B88" s="84">
        <v>4532</v>
      </c>
      <c r="C88" s="84">
        <v>58006</v>
      </c>
      <c r="D88" s="84">
        <v>21488</v>
      </c>
      <c r="E88" s="84">
        <v>65490</v>
      </c>
      <c r="F88" s="85">
        <f t="shared" si="4"/>
        <v>374.13945278022948</v>
      </c>
      <c r="G88" s="85">
        <f t="shared" si="5"/>
        <v>12.902113574457815</v>
      </c>
    </row>
    <row r="89" spans="1:7" x14ac:dyDescent="0.25">
      <c r="A89" s="83" t="s">
        <v>231</v>
      </c>
      <c r="B89" s="84">
        <v>50949</v>
      </c>
      <c r="C89" s="84">
        <v>8096</v>
      </c>
      <c r="D89" s="84">
        <v>25198</v>
      </c>
      <c r="E89" s="84">
        <v>60547</v>
      </c>
      <c r="F89" s="85">
        <f t="shared" si="4"/>
        <v>-50.542699562307405</v>
      </c>
      <c r="G89" s="85">
        <f t="shared" si="5"/>
        <v>647.86314229249012</v>
      </c>
    </row>
    <row r="90" spans="1:7" x14ac:dyDescent="0.25">
      <c r="A90" s="83" t="s">
        <v>232</v>
      </c>
      <c r="B90" s="84">
        <v>5156</v>
      </c>
      <c r="C90" s="84">
        <v>70458</v>
      </c>
      <c r="D90" s="84">
        <v>3763</v>
      </c>
      <c r="E90" s="84">
        <v>54877</v>
      </c>
      <c r="F90" s="85">
        <f t="shared" si="4"/>
        <v>-27.017067494181532</v>
      </c>
      <c r="G90" s="85">
        <f t="shared" si="5"/>
        <v>-22.113883448295439</v>
      </c>
    </row>
    <row r="91" spans="1:7" x14ac:dyDescent="0.25">
      <c r="A91" s="83" t="s">
        <v>233</v>
      </c>
      <c r="B91" s="84">
        <v>31430</v>
      </c>
      <c r="C91" s="84">
        <v>160068</v>
      </c>
      <c r="D91" s="84">
        <v>2711</v>
      </c>
      <c r="E91" s="84">
        <v>46054</v>
      </c>
      <c r="F91" s="85">
        <f t="shared" si="4"/>
        <v>-91.374482978046458</v>
      </c>
      <c r="G91" s="85">
        <f t="shared" si="5"/>
        <v>-71.228477896893821</v>
      </c>
    </row>
    <row r="92" spans="1:7" ht="22.5" x14ac:dyDescent="0.25">
      <c r="A92" s="83" t="s">
        <v>234</v>
      </c>
      <c r="B92" s="84">
        <v>0</v>
      </c>
      <c r="C92" s="84">
        <v>0</v>
      </c>
      <c r="D92" s="84">
        <v>90325</v>
      </c>
      <c r="E92" s="84">
        <v>43936</v>
      </c>
      <c r="F92" s="89" t="s">
        <v>140</v>
      </c>
      <c r="G92" s="89" t="s">
        <v>140</v>
      </c>
    </row>
    <row r="93" spans="1:7" x14ac:dyDescent="0.25">
      <c r="A93" s="83" t="s">
        <v>235</v>
      </c>
      <c r="B93" s="84">
        <v>3835</v>
      </c>
      <c r="C93" s="84">
        <v>94743</v>
      </c>
      <c r="D93" s="84">
        <v>100591</v>
      </c>
      <c r="E93" s="84">
        <v>38848</v>
      </c>
      <c r="F93" s="85">
        <f t="shared" ref="F93:F104" si="6">+D93*100/B93-100</f>
        <v>2522.9726205997395</v>
      </c>
      <c r="G93" s="85">
        <f t="shared" ref="G93:G104" si="7">+E93*100/C93-100</f>
        <v>-58.996443008982197</v>
      </c>
    </row>
    <row r="94" spans="1:7" x14ac:dyDescent="0.25">
      <c r="A94" s="83" t="s">
        <v>236</v>
      </c>
      <c r="B94" s="84">
        <v>295192</v>
      </c>
      <c r="C94" s="84">
        <v>26366</v>
      </c>
      <c r="D94" s="84">
        <v>437055</v>
      </c>
      <c r="E94" s="84">
        <v>34201</v>
      </c>
      <c r="F94" s="85">
        <f t="shared" si="6"/>
        <v>48.057874197132719</v>
      </c>
      <c r="G94" s="85">
        <f t="shared" si="7"/>
        <v>29.716301297125085</v>
      </c>
    </row>
    <row r="95" spans="1:7" x14ac:dyDescent="0.25">
      <c r="A95" s="83" t="s">
        <v>237</v>
      </c>
      <c r="B95" s="84">
        <v>2007</v>
      </c>
      <c r="C95" s="84">
        <v>15491</v>
      </c>
      <c r="D95" s="84">
        <v>5606</v>
      </c>
      <c r="E95" s="84">
        <v>30021</v>
      </c>
      <c r="F95" s="85">
        <f t="shared" si="6"/>
        <v>179.32237169905329</v>
      </c>
      <c r="G95" s="85">
        <f t="shared" si="7"/>
        <v>93.796397908462978</v>
      </c>
    </row>
    <row r="96" spans="1:7" x14ac:dyDescent="0.25">
      <c r="A96" s="83" t="s">
        <v>238</v>
      </c>
      <c r="B96" s="84">
        <v>841</v>
      </c>
      <c r="C96" s="84">
        <v>17726</v>
      </c>
      <c r="D96" s="84">
        <v>407750</v>
      </c>
      <c r="E96" s="84">
        <v>21989</v>
      </c>
      <c r="F96" s="85">
        <f t="shared" si="6"/>
        <v>48383.947681331745</v>
      </c>
      <c r="G96" s="85">
        <f t="shared" si="7"/>
        <v>24.049418932641316</v>
      </c>
    </row>
    <row r="97" spans="1:7" x14ac:dyDescent="0.25">
      <c r="A97" s="83" t="s">
        <v>239</v>
      </c>
      <c r="B97" s="84">
        <v>37627</v>
      </c>
      <c r="C97" s="84">
        <v>267157</v>
      </c>
      <c r="D97" s="84">
        <v>70773</v>
      </c>
      <c r="E97" s="84">
        <v>17335</v>
      </c>
      <c r="F97" s="85">
        <f t="shared" si="6"/>
        <v>88.09099848513037</v>
      </c>
      <c r="G97" s="85">
        <f t="shared" si="7"/>
        <v>-93.511306085934493</v>
      </c>
    </row>
    <row r="98" spans="1:7" x14ac:dyDescent="0.25">
      <c r="A98" s="83" t="s">
        <v>240</v>
      </c>
      <c r="B98" s="84">
        <v>1703</v>
      </c>
      <c r="C98" s="84">
        <v>72778</v>
      </c>
      <c r="D98" s="84">
        <v>1561</v>
      </c>
      <c r="E98" s="84">
        <v>17085</v>
      </c>
      <c r="F98" s="85">
        <f t="shared" si="6"/>
        <v>-8.3382266588373426</v>
      </c>
      <c r="G98" s="85">
        <f t="shared" si="7"/>
        <v>-76.524499161834626</v>
      </c>
    </row>
    <row r="99" spans="1:7" x14ac:dyDescent="0.25">
      <c r="A99" s="83" t="s">
        <v>241</v>
      </c>
      <c r="B99" s="84">
        <v>2080</v>
      </c>
      <c r="C99" s="84">
        <v>106249</v>
      </c>
      <c r="D99" s="84">
        <v>2371</v>
      </c>
      <c r="E99" s="84">
        <v>16360</v>
      </c>
      <c r="F99" s="85">
        <f t="shared" si="6"/>
        <v>13.990384615384613</v>
      </c>
      <c r="G99" s="85">
        <f t="shared" si="7"/>
        <v>-84.602208020781376</v>
      </c>
    </row>
    <row r="100" spans="1:7" x14ac:dyDescent="0.25">
      <c r="A100" s="83" t="s">
        <v>242</v>
      </c>
      <c r="B100" s="84">
        <v>5742</v>
      </c>
      <c r="C100" s="84">
        <v>48598</v>
      </c>
      <c r="D100" s="84">
        <v>13197</v>
      </c>
      <c r="E100" s="84">
        <v>15255</v>
      </c>
      <c r="F100" s="85">
        <f t="shared" si="6"/>
        <v>129.83281086729363</v>
      </c>
      <c r="G100" s="85">
        <f t="shared" si="7"/>
        <v>-68.609819334128971</v>
      </c>
    </row>
    <row r="101" spans="1:7" x14ac:dyDescent="0.25">
      <c r="A101" s="83" t="s">
        <v>243</v>
      </c>
      <c r="B101" s="84">
        <v>30223</v>
      </c>
      <c r="C101" s="90">
        <v>12834</v>
      </c>
      <c r="D101" s="84">
        <v>50277</v>
      </c>
      <c r="E101" s="84">
        <v>13607</v>
      </c>
      <c r="F101" s="85">
        <f t="shared" si="6"/>
        <v>66.353439433543997</v>
      </c>
      <c r="G101" s="91">
        <f t="shared" si="7"/>
        <v>6.0230637369487283</v>
      </c>
    </row>
    <row r="102" spans="1:7" x14ac:dyDescent="0.25">
      <c r="A102" s="83" t="s">
        <v>244</v>
      </c>
      <c r="B102" s="84">
        <v>45740</v>
      </c>
      <c r="C102" s="84">
        <v>21474</v>
      </c>
      <c r="D102" s="84">
        <v>157</v>
      </c>
      <c r="E102" s="84">
        <v>10449</v>
      </c>
      <c r="F102" s="85">
        <f t="shared" si="6"/>
        <v>-99.656755574989063</v>
      </c>
      <c r="G102" s="85">
        <f t="shared" si="7"/>
        <v>-51.341156747694889</v>
      </c>
    </row>
    <row r="103" spans="1:7" x14ac:dyDescent="0.25">
      <c r="A103" s="83" t="s">
        <v>245</v>
      </c>
      <c r="B103" s="84">
        <v>534622</v>
      </c>
      <c r="C103" s="84">
        <v>5559</v>
      </c>
      <c r="D103" s="84">
        <v>263735</v>
      </c>
      <c r="E103" s="84">
        <v>9252</v>
      </c>
      <c r="F103" s="85">
        <f t="shared" si="6"/>
        <v>-50.668883809495306</v>
      </c>
      <c r="G103" s="85">
        <f t="shared" si="7"/>
        <v>66.432811656772799</v>
      </c>
    </row>
    <row r="104" spans="1:7" x14ac:dyDescent="0.25">
      <c r="A104" s="83" t="s">
        <v>246</v>
      </c>
      <c r="B104" s="84">
        <v>3567</v>
      </c>
      <c r="C104" s="90">
        <v>24279</v>
      </c>
      <c r="D104" s="84">
        <v>1087</v>
      </c>
      <c r="E104" s="84">
        <v>8214</v>
      </c>
      <c r="F104" s="85">
        <f t="shared" si="6"/>
        <v>-69.526212503504354</v>
      </c>
      <c r="G104" s="91">
        <f t="shared" si="7"/>
        <v>-66.168293587050528</v>
      </c>
    </row>
    <row r="105" spans="1:7" x14ac:dyDescent="0.25">
      <c r="A105" s="83" t="s">
        <v>247</v>
      </c>
      <c r="B105" s="84">
        <v>16750</v>
      </c>
      <c r="C105" s="84">
        <v>0</v>
      </c>
      <c r="D105" s="84">
        <v>32863</v>
      </c>
      <c r="E105" s="84">
        <v>4232</v>
      </c>
      <c r="F105" s="85">
        <f t="shared" ref="F105:F111" si="8">+D105*100/B105-100</f>
        <v>96.197014925373139</v>
      </c>
      <c r="G105" s="89" t="s">
        <v>140</v>
      </c>
    </row>
    <row r="106" spans="1:7" x14ac:dyDescent="0.25">
      <c r="A106" s="83" t="s">
        <v>248</v>
      </c>
      <c r="B106" s="84">
        <v>28778</v>
      </c>
      <c r="C106" s="84">
        <v>108252</v>
      </c>
      <c r="D106" s="84">
        <v>33751</v>
      </c>
      <c r="E106" s="84">
        <v>2491</v>
      </c>
      <c r="F106" s="85">
        <f t="shared" si="8"/>
        <v>17.280561540065321</v>
      </c>
      <c r="G106" s="85">
        <f t="shared" ref="G106:G112" si="9">+E106*100/C106-100</f>
        <v>-97.698887780364331</v>
      </c>
    </row>
    <row r="107" spans="1:7" x14ac:dyDescent="0.25">
      <c r="A107" s="83" t="s">
        <v>250</v>
      </c>
      <c r="B107" s="84">
        <v>211</v>
      </c>
      <c r="C107" s="84">
        <v>57600</v>
      </c>
      <c r="D107" s="84">
        <v>0</v>
      </c>
      <c r="E107" s="84">
        <v>0</v>
      </c>
      <c r="F107" s="85">
        <f t="shared" si="8"/>
        <v>-100</v>
      </c>
      <c r="G107" s="85">
        <f t="shared" si="9"/>
        <v>-100</v>
      </c>
    </row>
    <row r="108" spans="1:7" x14ac:dyDescent="0.25">
      <c r="A108" s="83" t="s">
        <v>252</v>
      </c>
      <c r="B108" s="84">
        <v>1967</v>
      </c>
      <c r="C108" s="90">
        <v>5949</v>
      </c>
      <c r="D108" s="84">
        <v>118</v>
      </c>
      <c r="E108" s="84">
        <v>0</v>
      </c>
      <c r="F108" s="85">
        <f t="shared" si="8"/>
        <v>-94.001016776817494</v>
      </c>
      <c r="G108" s="91">
        <f t="shared" si="9"/>
        <v>-100</v>
      </c>
    </row>
    <row r="109" spans="1:7" x14ac:dyDescent="0.25">
      <c r="A109" s="83" t="s">
        <v>249</v>
      </c>
      <c r="B109" s="84">
        <v>112985</v>
      </c>
      <c r="C109" s="84">
        <v>233376</v>
      </c>
      <c r="D109" s="84">
        <v>163915</v>
      </c>
      <c r="E109" s="84">
        <v>0</v>
      </c>
      <c r="F109" s="85">
        <f t="shared" si="8"/>
        <v>45.076780103553574</v>
      </c>
      <c r="G109" s="85">
        <f t="shared" si="9"/>
        <v>-100</v>
      </c>
    </row>
    <row r="110" spans="1:7" x14ac:dyDescent="0.25">
      <c r="A110" s="83" t="s">
        <v>254</v>
      </c>
      <c r="B110" s="84">
        <v>17960</v>
      </c>
      <c r="C110" s="84">
        <v>9201</v>
      </c>
      <c r="D110" s="84">
        <v>46132</v>
      </c>
      <c r="E110" s="84">
        <v>0</v>
      </c>
      <c r="F110" s="85">
        <f t="shared" si="8"/>
        <v>156.85968819599111</v>
      </c>
      <c r="G110" s="85">
        <f t="shared" si="9"/>
        <v>-100</v>
      </c>
    </row>
    <row r="111" spans="1:7" x14ac:dyDescent="0.25">
      <c r="A111" s="83" t="s">
        <v>253</v>
      </c>
      <c r="B111" s="84">
        <v>11806</v>
      </c>
      <c r="C111" s="84">
        <v>1549</v>
      </c>
      <c r="D111" s="90">
        <v>59401</v>
      </c>
      <c r="E111" s="84">
        <v>0</v>
      </c>
      <c r="F111" s="85">
        <f t="shared" si="8"/>
        <v>403.14246993054377</v>
      </c>
      <c r="G111" s="85">
        <f t="shared" si="9"/>
        <v>-100</v>
      </c>
    </row>
    <row r="112" spans="1:7" x14ac:dyDescent="0.25">
      <c r="A112" s="83" t="s">
        <v>256</v>
      </c>
      <c r="B112" s="84">
        <v>0</v>
      </c>
      <c r="C112" s="92">
        <v>7289</v>
      </c>
      <c r="D112" s="84">
        <v>0</v>
      </c>
      <c r="E112" s="92">
        <v>0</v>
      </c>
      <c r="F112" s="89" t="s">
        <v>140</v>
      </c>
      <c r="G112" s="85">
        <f t="shared" si="9"/>
        <v>-100</v>
      </c>
    </row>
    <row r="113" spans="1:7" x14ac:dyDescent="0.25">
      <c r="A113" s="83" t="s">
        <v>251</v>
      </c>
      <c r="B113" s="84">
        <v>21724</v>
      </c>
      <c r="C113" s="84">
        <v>0</v>
      </c>
      <c r="D113" s="84">
        <v>37707</v>
      </c>
      <c r="E113" s="84">
        <v>0</v>
      </c>
      <c r="F113" s="85">
        <f>+D113*100/B113-100</f>
        <v>73.573006812741681</v>
      </c>
      <c r="G113" s="89" t="s">
        <v>140</v>
      </c>
    </row>
    <row r="114" spans="1:7" ht="26.25" customHeight="1" x14ac:dyDescent="0.25">
      <c r="A114" s="83" t="s">
        <v>255</v>
      </c>
      <c r="B114" s="90">
        <v>0</v>
      </c>
      <c r="C114" s="84">
        <v>0</v>
      </c>
      <c r="D114" s="90">
        <v>4211</v>
      </c>
      <c r="E114" s="84">
        <v>0</v>
      </c>
      <c r="F114" s="89" t="s">
        <v>140</v>
      </c>
      <c r="G114" s="89" t="s">
        <v>140</v>
      </c>
    </row>
    <row r="115" spans="1:7" ht="22.5" x14ac:dyDescent="0.25">
      <c r="A115" s="93" t="s">
        <v>257</v>
      </c>
      <c r="B115" s="94">
        <v>0</v>
      </c>
      <c r="C115" s="94">
        <v>0</v>
      </c>
      <c r="D115" s="94">
        <v>117</v>
      </c>
      <c r="E115" s="94">
        <v>0</v>
      </c>
      <c r="F115" s="89" t="s">
        <v>140</v>
      </c>
      <c r="G115" s="89" t="s">
        <v>140</v>
      </c>
    </row>
    <row r="116" spans="1:7" x14ac:dyDescent="0.25">
      <c r="A116" s="90" t="s">
        <v>258</v>
      </c>
      <c r="B116" s="84">
        <v>974234</v>
      </c>
      <c r="C116" s="90">
        <v>8027451.7800000003</v>
      </c>
      <c r="D116" s="84">
        <v>1845646</v>
      </c>
      <c r="E116" s="84">
        <v>3953887.06</v>
      </c>
      <c r="F116" s="85">
        <f>+D116*100/B116-100</f>
        <v>89.445862082415516</v>
      </c>
      <c r="G116" s="85">
        <f>+E116*100/C116-100</f>
        <v>-50.745427461166265</v>
      </c>
    </row>
    <row r="117" spans="1:7" x14ac:dyDescent="0.25">
      <c r="A117" s="95" t="s">
        <v>265</v>
      </c>
      <c r="B117" s="94">
        <v>64845781</v>
      </c>
      <c r="C117" s="94">
        <v>814106777.77999997</v>
      </c>
      <c r="D117" s="94">
        <v>65361491</v>
      </c>
      <c r="E117" s="94">
        <v>820722582.05999994</v>
      </c>
      <c r="F117" s="96">
        <f>+D117*100/B117-100</f>
        <v>0.79528689769347238</v>
      </c>
      <c r="G117" s="96">
        <f>+E117*100/C117-100</f>
        <v>0.81264576841391545</v>
      </c>
    </row>
    <row r="118" spans="1:7" x14ac:dyDescent="0.25">
      <c r="A118" s="73"/>
      <c r="B118" s="73"/>
      <c r="C118" s="73"/>
      <c r="D118" s="73"/>
      <c r="E118" s="73"/>
      <c r="F118" s="73"/>
      <c r="G118" s="73"/>
    </row>
    <row r="119" spans="1:7" x14ac:dyDescent="0.25">
      <c r="A119" s="97" t="s">
        <v>4</v>
      </c>
      <c r="B119" s="73"/>
      <c r="C119" s="73"/>
      <c r="D119" s="73"/>
      <c r="E119" s="73"/>
      <c r="F119" s="73"/>
      <c r="G119" s="73"/>
    </row>
    <row r="120" spans="1:7" x14ac:dyDescent="0.25">
      <c r="A120" s="73"/>
      <c r="B120" s="73"/>
      <c r="C120" s="73"/>
      <c r="D120" s="73"/>
      <c r="E120" s="73"/>
      <c r="F120" s="73"/>
      <c r="G120" s="73"/>
    </row>
  </sheetData>
  <sortState xmlns:xlrd2="http://schemas.microsoft.com/office/spreadsheetml/2017/richdata2" ref="A7:G116">
    <sortCondition descending="1" ref="E7:E116"/>
  </sortState>
  <mergeCells count="4">
    <mergeCell ref="A5:A6"/>
    <mergeCell ref="B5:C5"/>
    <mergeCell ref="D5:E5"/>
    <mergeCell ref="F5:G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8"/>
  <sheetViews>
    <sheetView workbookViewId="0">
      <selection activeCell="I25" sqref="I25"/>
    </sheetView>
  </sheetViews>
  <sheetFormatPr defaultColWidth="25" defaultRowHeight="15" x14ac:dyDescent="0.25"/>
  <cols>
    <col min="1" max="5" width="25" style="4"/>
    <col min="6" max="6" width="11.7109375" style="4" customWidth="1"/>
    <col min="7" max="7" width="14.42578125" style="4" customWidth="1"/>
    <col min="8" max="16384" width="25" style="4"/>
  </cols>
  <sheetData>
    <row r="1" spans="1:9" ht="15.75" x14ac:dyDescent="0.25">
      <c r="A1" s="3" t="s">
        <v>1</v>
      </c>
    </row>
    <row r="2" spans="1:9" ht="16.5" customHeight="1" x14ac:dyDescent="0.25">
      <c r="A2" s="5" t="s">
        <v>144</v>
      </c>
    </row>
    <row r="3" spans="1:9" ht="15" customHeight="1" x14ac:dyDescent="0.25">
      <c r="A3" s="5"/>
    </row>
    <row r="5" spans="1:9" ht="34.5" customHeight="1" x14ac:dyDescent="0.25">
      <c r="A5" s="61" t="s">
        <v>0</v>
      </c>
      <c r="B5" s="63" t="s">
        <v>141</v>
      </c>
      <c r="C5" s="64"/>
      <c r="D5" s="63" t="s">
        <v>142</v>
      </c>
      <c r="E5" s="64"/>
      <c r="F5" s="65" t="s">
        <v>150</v>
      </c>
      <c r="G5" s="65"/>
    </row>
    <row r="6" spans="1:9" ht="25.5" customHeight="1" x14ac:dyDescent="0.25">
      <c r="A6" s="62"/>
      <c r="B6" s="6" t="s">
        <v>2</v>
      </c>
      <c r="C6" s="7" t="s">
        <v>3</v>
      </c>
      <c r="D6" s="6" t="s">
        <v>2</v>
      </c>
      <c r="E6" s="7" t="s">
        <v>3</v>
      </c>
      <c r="F6" s="39" t="s">
        <v>2</v>
      </c>
      <c r="G6" s="39" t="s">
        <v>3</v>
      </c>
    </row>
    <row r="7" spans="1:9" x14ac:dyDescent="0.25">
      <c r="A7" s="8" t="s">
        <v>152</v>
      </c>
      <c r="B7" s="9">
        <v>24271508</v>
      </c>
      <c r="C7" s="9">
        <v>91103379</v>
      </c>
      <c r="D7" s="9">
        <v>22069070</v>
      </c>
      <c r="E7" s="9">
        <v>102830153</v>
      </c>
      <c r="F7" s="40">
        <f t="shared" ref="F7:F36" si="0">+D7*100/B7-100</f>
        <v>-9.0741704223734274</v>
      </c>
      <c r="G7" s="40">
        <f t="shared" ref="G7:G36" si="1">+E7*100/C7-100</f>
        <v>12.87194188483393</v>
      </c>
    </row>
    <row r="8" spans="1:9" x14ac:dyDescent="0.25">
      <c r="A8" s="8" t="s">
        <v>155</v>
      </c>
      <c r="B8" s="9">
        <v>33656101</v>
      </c>
      <c r="C8" s="9">
        <v>21039776</v>
      </c>
      <c r="D8" s="9">
        <v>27529690</v>
      </c>
      <c r="E8" s="9">
        <v>23527704</v>
      </c>
      <c r="F8" s="40">
        <f t="shared" si="0"/>
        <v>-18.202973065715483</v>
      </c>
      <c r="G8" s="40">
        <f t="shared" si="1"/>
        <v>11.824878743956205</v>
      </c>
    </row>
    <row r="9" spans="1:9" x14ac:dyDescent="0.25">
      <c r="A9" s="10" t="s">
        <v>151</v>
      </c>
      <c r="B9" s="11">
        <v>49897958</v>
      </c>
      <c r="C9" s="11">
        <v>22656040</v>
      </c>
      <c r="D9" s="11">
        <v>41173949</v>
      </c>
      <c r="E9" s="11">
        <v>23065579</v>
      </c>
      <c r="F9" s="41">
        <f t="shared" si="0"/>
        <v>-17.483699433151159</v>
      </c>
      <c r="G9" s="41">
        <f t="shared" si="1"/>
        <v>1.8076371687196939</v>
      </c>
    </row>
    <row r="10" spans="1:9" x14ac:dyDescent="0.25">
      <c r="A10" s="8" t="s">
        <v>158</v>
      </c>
      <c r="B10" s="9">
        <v>3841583</v>
      </c>
      <c r="C10" s="9">
        <v>16134178</v>
      </c>
      <c r="D10" s="9">
        <v>4186490</v>
      </c>
      <c r="E10" s="9">
        <v>19640644</v>
      </c>
      <c r="F10" s="40">
        <f t="shared" si="0"/>
        <v>8.9782519341635947</v>
      </c>
      <c r="G10" s="40">
        <f t="shared" si="1"/>
        <v>21.733155540988818</v>
      </c>
    </row>
    <row r="11" spans="1:9" x14ac:dyDescent="0.25">
      <c r="A11" s="8" t="s">
        <v>154</v>
      </c>
      <c r="B11" s="9">
        <v>3104035</v>
      </c>
      <c r="C11" s="9">
        <v>21008226</v>
      </c>
      <c r="D11" s="9">
        <v>3753993</v>
      </c>
      <c r="E11" s="9">
        <v>17972875</v>
      </c>
      <c r="F11" s="40">
        <f t="shared" si="0"/>
        <v>20.939132451792588</v>
      </c>
      <c r="G11" s="40">
        <f t="shared" si="1"/>
        <v>-14.448392739110858</v>
      </c>
    </row>
    <row r="12" spans="1:9" x14ac:dyDescent="0.25">
      <c r="A12" s="8" t="s">
        <v>157</v>
      </c>
      <c r="B12" s="9">
        <v>3791119</v>
      </c>
      <c r="C12" s="9">
        <v>13511311</v>
      </c>
      <c r="D12" s="9">
        <v>2799363</v>
      </c>
      <c r="E12" s="9">
        <v>16638881</v>
      </c>
      <c r="F12" s="40">
        <f t="shared" si="0"/>
        <v>-26.159980733920506</v>
      </c>
      <c r="G12" s="40">
        <f t="shared" si="1"/>
        <v>23.147790765825761</v>
      </c>
    </row>
    <row r="13" spans="1:9" x14ac:dyDescent="0.25">
      <c r="A13" s="8" t="s">
        <v>263</v>
      </c>
      <c r="B13" s="9">
        <v>6262356</v>
      </c>
      <c r="C13" s="9">
        <v>10146113</v>
      </c>
      <c r="D13" s="9">
        <v>6721463</v>
      </c>
      <c r="E13" s="9">
        <v>10815308</v>
      </c>
      <c r="F13" s="40">
        <f t="shared" si="0"/>
        <v>7.3312184743249986</v>
      </c>
      <c r="G13" s="40">
        <f t="shared" si="1"/>
        <v>6.5955800019179804</v>
      </c>
      <c r="H13" s="4">
        <v>2025</v>
      </c>
      <c r="I13" s="4">
        <v>2026</v>
      </c>
    </row>
    <row r="14" spans="1:9" x14ac:dyDescent="0.25">
      <c r="A14" s="46" t="s">
        <v>153</v>
      </c>
      <c r="B14" s="38">
        <v>17978216</v>
      </c>
      <c r="C14" s="38">
        <v>15937512</v>
      </c>
      <c r="D14" s="38">
        <v>15599691</v>
      </c>
      <c r="E14" s="38">
        <v>10206103</v>
      </c>
      <c r="F14" s="42">
        <f t="shared" si="0"/>
        <v>-13.23003906505518</v>
      </c>
      <c r="G14" s="42">
        <f t="shared" si="1"/>
        <v>-35.961754883698291</v>
      </c>
      <c r="I14" s="98">
        <f>SUM(E14,E9)</f>
        <v>33271682</v>
      </c>
    </row>
    <row r="15" spans="1:9" x14ac:dyDescent="0.25">
      <c r="A15" s="8" t="s">
        <v>161</v>
      </c>
      <c r="B15" s="9">
        <v>1494991</v>
      </c>
      <c r="C15" s="9">
        <v>4938688</v>
      </c>
      <c r="D15" s="9">
        <v>1565132</v>
      </c>
      <c r="E15" s="9">
        <v>5708438</v>
      </c>
      <c r="F15" s="40">
        <f t="shared" si="0"/>
        <v>4.6917339301708125</v>
      </c>
      <c r="G15" s="40">
        <f t="shared" si="1"/>
        <v>15.586123278085196</v>
      </c>
      <c r="H15" s="98">
        <f>SUM(C14,C9)</f>
        <v>38593552</v>
      </c>
    </row>
    <row r="16" spans="1:9" x14ac:dyDescent="0.25">
      <c r="A16" s="8" t="s">
        <v>159</v>
      </c>
      <c r="B16" s="9">
        <v>7394032</v>
      </c>
      <c r="C16" s="9">
        <v>4987515</v>
      </c>
      <c r="D16" s="9">
        <v>6018813</v>
      </c>
      <c r="E16" s="9">
        <v>5281836</v>
      </c>
      <c r="F16" s="40">
        <f t="shared" si="0"/>
        <v>-18.599040415297097</v>
      </c>
      <c r="G16" s="40">
        <f t="shared" si="1"/>
        <v>5.9011551844956927</v>
      </c>
    </row>
    <row r="17" spans="1:7" x14ac:dyDescent="0.25">
      <c r="A17" s="8" t="s">
        <v>208</v>
      </c>
      <c r="B17" s="9">
        <v>11</v>
      </c>
      <c r="C17" s="9">
        <v>3587511</v>
      </c>
      <c r="D17" s="9">
        <v>743</v>
      </c>
      <c r="E17" s="9">
        <v>5165936</v>
      </c>
      <c r="F17" s="40">
        <f t="shared" si="0"/>
        <v>6654.545454545455</v>
      </c>
      <c r="G17" s="40">
        <f t="shared" si="1"/>
        <v>43.997774501597348</v>
      </c>
    </row>
    <row r="18" spans="1:7" x14ac:dyDescent="0.25">
      <c r="A18" s="8" t="s">
        <v>164</v>
      </c>
      <c r="B18" s="9">
        <v>80807319</v>
      </c>
      <c r="C18" s="9">
        <v>9379160</v>
      </c>
      <c r="D18" s="9">
        <v>76928589</v>
      </c>
      <c r="E18" s="9">
        <v>4089190</v>
      </c>
      <c r="F18" s="40">
        <f t="shared" si="0"/>
        <v>-4.7999736261513704</v>
      </c>
      <c r="G18" s="40">
        <f t="shared" si="1"/>
        <v>-56.401319521151144</v>
      </c>
    </row>
    <row r="19" spans="1:7" x14ac:dyDescent="0.25">
      <c r="A19" s="8" t="s">
        <v>168</v>
      </c>
      <c r="B19" s="9">
        <v>2517142</v>
      </c>
      <c r="C19" s="9">
        <v>3026796</v>
      </c>
      <c r="D19" s="9">
        <v>2925632</v>
      </c>
      <c r="E19" s="9">
        <v>4073339</v>
      </c>
      <c r="F19" s="40">
        <f t="shared" si="0"/>
        <v>16.22832561690997</v>
      </c>
      <c r="G19" s="40">
        <f t="shared" si="1"/>
        <v>34.575934420423437</v>
      </c>
    </row>
    <row r="20" spans="1:7" x14ac:dyDescent="0.25">
      <c r="A20" s="8" t="s">
        <v>169</v>
      </c>
      <c r="B20" s="9">
        <v>4237972</v>
      </c>
      <c r="C20" s="9">
        <v>3365884</v>
      </c>
      <c r="D20" s="9">
        <v>3446850</v>
      </c>
      <c r="E20" s="9">
        <v>2937051</v>
      </c>
      <c r="F20" s="40">
        <f t="shared" si="0"/>
        <v>-18.667466420259501</v>
      </c>
      <c r="G20" s="40">
        <f t="shared" si="1"/>
        <v>-12.740575729882551</v>
      </c>
    </row>
    <row r="21" spans="1:7" x14ac:dyDescent="0.25">
      <c r="A21" s="8" t="s">
        <v>163</v>
      </c>
      <c r="B21" s="9">
        <v>23365874</v>
      </c>
      <c r="C21" s="9">
        <v>2470000</v>
      </c>
      <c r="D21" s="9">
        <v>17824545</v>
      </c>
      <c r="E21" s="9">
        <v>2752144</v>
      </c>
      <c r="F21" s="40">
        <f t="shared" si="0"/>
        <v>-23.715479249781112</v>
      </c>
      <c r="G21" s="40">
        <f t="shared" si="1"/>
        <v>11.422834008097169</v>
      </c>
    </row>
    <row r="22" spans="1:7" x14ac:dyDescent="0.25">
      <c r="A22" s="8" t="s">
        <v>253</v>
      </c>
      <c r="B22" s="9">
        <v>103692</v>
      </c>
      <c r="C22" s="9">
        <v>2003493</v>
      </c>
      <c r="D22" s="9">
        <v>241893</v>
      </c>
      <c r="E22" s="9">
        <v>2641196</v>
      </c>
      <c r="F22" s="40">
        <f t="shared" si="0"/>
        <v>133.28029163291285</v>
      </c>
      <c r="G22" s="40">
        <f t="shared" si="1"/>
        <v>31.829559674029298</v>
      </c>
    </row>
    <row r="23" spans="1:7" x14ac:dyDescent="0.25">
      <c r="A23" s="8" t="s">
        <v>190</v>
      </c>
      <c r="B23" s="9">
        <v>149663</v>
      </c>
      <c r="C23" s="9">
        <v>2251335</v>
      </c>
      <c r="D23" s="9">
        <v>229778</v>
      </c>
      <c r="E23" s="9">
        <v>2326126</v>
      </c>
      <c r="F23" s="40">
        <f t="shared" si="0"/>
        <v>53.530264661272327</v>
      </c>
      <c r="G23" s="40">
        <f t="shared" si="1"/>
        <v>3.3220733475915409</v>
      </c>
    </row>
    <row r="24" spans="1:7" x14ac:dyDescent="0.25">
      <c r="A24" s="8" t="s">
        <v>160</v>
      </c>
      <c r="B24" s="9">
        <v>5747769</v>
      </c>
      <c r="C24" s="9">
        <v>2159166</v>
      </c>
      <c r="D24" s="9">
        <v>7259697</v>
      </c>
      <c r="E24" s="9">
        <v>2265524</v>
      </c>
      <c r="F24" s="40">
        <f t="shared" si="0"/>
        <v>26.304606187200633</v>
      </c>
      <c r="G24" s="40">
        <f t="shared" si="1"/>
        <v>4.9258834198019059</v>
      </c>
    </row>
    <row r="25" spans="1:7" x14ac:dyDescent="0.25">
      <c r="A25" s="8" t="s">
        <v>201</v>
      </c>
      <c r="B25" s="9">
        <v>1614224</v>
      </c>
      <c r="C25" s="9">
        <v>937484</v>
      </c>
      <c r="D25" s="9">
        <v>1486857</v>
      </c>
      <c r="E25" s="9">
        <v>2252182</v>
      </c>
      <c r="F25" s="40">
        <f t="shared" si="0"/>
        <v>-7.8902927970343626</v>
      </c>
      <c r="G25" s="40">
        <f t="shared" si="1"/>
        <v>140.23684670885049</v>
      </c>
    </row>
    <row r="26" spans="1:7" x14ac:dyDescent="0.25">
      <c r="A26" s="8" t="s">
        <v>176</v>
      </c>
      <c r="B26" s="9">
        <v>126274</v>
      </c>
      <c r="C26" s="9">
        <v>2403537</v>
      </c>
      <c r="D26" s="9">
        <v>54743</v>
      </c>
      <c r="E26" s="9">
        <v>1977600</v>
      </c>
      <c r="F26" s="40">
        <f t="shared" si="0"/>
        <v>-56.647449197776261</v>
      </c>
      <c r="G26" s="40">
        <f t="shared" si="1"/>
        <v>-17.721258295586878</v>
      </c>
    </row>
    <row r="27" spans="1:7" x14ac:dyDescent="0.25">
      <c r="A27" s="8" t="s">
        <v>171</v>
      </c>
      <c r="B27" s="9">
        <v>1013125</v>
      </c>
      <c r="C27" s="9">
        <v>912733</v>
      </c>
      <c r="D27" s="9">
        <v>645147</v>
      </c>
      <c r="E27" s="9">
        <v>1800985</v>
      </c>
      <c r="F27" s="40">
        <f t="shared" si="0"/>
        <v>-36.321085749537325</v>
      </c>
      <c r="G27" s="40">
        <f t="shared" si="1"/>
        <v>97.317835555414348</v>
      </c>
    </row>
    <row r="28" spans="1:7" x14ac:dyDescent="0.25">
      <c r="A28" s="8" t="s">
        <v>177</v>
      </c>
      <c r="B28" s="9">
        <v>714941</v>
      </c>
      <c r="C28" s="9">
        <v>1934589</v>
      </c>
      <c r="D28" s="9">
        <v>1091692</v>
      </c>
      <c r="E28" s="9">
        <v>1685047</v>
      </c>
      <c r="F28" s="40">
        <f t="shared" si="0"/>
        <v>52.696795959386861</v>
      </c>
      <c r="G28" s="40">
        <f t="shared" si="1"/>
        <v>-12.898967170804752</v>
      </c>
    </row>
    <row r="29" spans="1:7" x14ac:dyDescent="0.25">
      <c r="A29" s="8" t="s">
        <v>156</v>
      </c>
      <c r="B29" s="9">
        <v>16547317</v>
      </c>
      <c r="C29" s="9">
        <v>2108167</v>
      </c>
      <c r="D29" s="9">
        <v>6797593</v>
      </c>
      <c r="E29" s="9">
        <v>1648370</v>
      </c>
      <c r="F29" s="40">
        <f t="shared" si="0"/>
        <v>-58.920270881376119</v>
      </c>
      <c r="G29" s="40">
        <f t="shared" si="1"/>
        <v>-21.810274043754603</v>
      </c>
    </row>
    <row r="30" spans="1:7" x14ac:dyDescent="0.25">
      <c r="A30" s="8" t="s">
        <v>243</v>
      </c>
      <c r="B30" s="9">
        <v>22642</v>
      </c>
      <c r="C30" s="9">
        <v>1280559</v>
      </c>
      <c r="D30" s="9">
        <v>65535</v>
      </c>
      <c r="E30" s="9">
        <v>1539642</v>
      </c>
      <c r="F30" s="40">
        <f t="shared" si="0"/>
        <v>189.4399788004593</v>
      </c>
      <c r="G30" s="40">
        <f t="shared" si="1"/>
        <v>20.232023670912469</v>
      </c>
    </row>
    <row r="31" spans="1:7" x14ac:dyDescent="0.25">
      <c r="A31" s="8" t="s">
        <v>205</v>
      </c>
      <c r="B31" s="9">
        <v>2605688</v>
      </c>
      <c r="C31" s="9">
        <v>1105267</v>
      </c>
      <c r="D31" s="9">
        <v>2580356</v>
      </c>
      <c r="E31" s="9">
        <v>1426312</v>
      </c>
      <c r="F31" s="40">
        <f t="shared" si="0"/>
        <v>-0.97218085971920232</v>
      </c>
      <c r="G31" s="40">
        <f t="shared" si="1"/>
        <v>29.046827599123105</v>
      </c>
    </row>
    <row r="32" spans="1:7" x14ac:dyDescent="0.25">
      <c r="A32" s="8" t="s">
        <v>197</v>
      </c>
      <c r="B32" s="9">
        <v>5828036</v>
      </c>
      <c r="C32" s="9">
        <v>2020003</v>
      </c>
      <c r="D32" s="9">
        <v>4947308</v>
      </c>
      <c r="E32" s="9">
        <v>1411072</v>
      </c>
      <c r="F32" s="40">
        <f t="shared" si="0"/>
        <v>-15.111917634002268</v>
      </c>
      <c r="G32" s="40">
        <f t="shared" si="1"/>
        <v>-30.145054240018453</v>
      </c>
    </row>
    <row r="33" spans="1:7" x14ac:dyDescent="0.25">
      <c r="A33" s="8" t="s">
        <v>180</v>
      </c>
      <c r="B33" s="9">
        <v>1712985</v>
      </c>
      <c r="C33" s="9">
        <v>494515</v>
      </c>
      <c r="D33" s="9">
        <v>1231951</v>
      </c>
      <c r="E33" s="9">
        <v>1329930</v>
      </c>
      <c r="F33" s="40">
        <f t="shared" si="0"/>
        <v>-28.081623598572079</v>
      </c>
      <c r="G33" s="40">
        <f t="shared" si="1"/>
        <v>168.93623044801473</v>
      </c>
    </row>
    <row r="34" spans="1:7" x14ac:dyDescent="0.25">
      <c r="A34" s="8" t="s">
        <v>238</v>
      </c>
      <c r="B34" s="9">
        <v>1499507</v>
      </c>
      <c r="C34" s="9">
        <v>8505372</v>
      </c>
      <c r="D34" s="9">
        <v>896708</v>
      </c>
      <c r="E34" s="9">
        <v>1172733</v>
      </c>
      <c r="F34" s="40">
        <f t="shared" si="0"/>
        <v>-40.199812338321863</v>
      </c>
      <c r="G34" s="40">
        <f t="shared" si="1"/>
        <v>-86.211855283931143</v>
      </c>
    </row>
    <row r="35" spans="1:7" x14ac:dyDescent="0.25">
      <c r="A35" s="8" t="s">
        <v>235</v>
      </c>
      <c r="B35" s="9">
        <v>870121</v>
      </c>
      <c r="C35" s="9">
        <v>1753684</v>
      </c>
      <c r="D35" s="9">
        <v>958328</v>
      </c>
      <c r="E35" s="9">
        <v>1164347</v>
      </c>
      <c r="F35" s="40">
        <f t="shared" si="0"/>
        <v>10.137325728260777</v>
      </c>
      <c r="G35" s="40">
        <f t="shared" si="1"/>
        <v>-33.605655294796549</v>
      </c>
    </row>
    <row r="36" spans="1:7" x14ac:dyDescent="0.25">
      <c r="A36" s="8" t="s">
        <v>213</v>
      </c>
      <c r="B36" s="9">
        <v>486749</v>
      </c>
      <c r="C36" s="9">
        <v>913778</v>
      </c>
      <c r="D36" s="9">
        <v>550598</v>
      </c>
      <c r="E36" s="9">
        <v>1087274</v>
      </c>
      <c r="F36" s="40">
        <f t="shared" si="0"/>
        <v>13.117438351183054</v>
      </c>
      <c r="G36" s="40">
        <f t="shared" si="1"/>
        <v>18.986668534370494</v>
      </c>
    </row>
    <row r="37" spans="1:7" x14ac:dyDescent="0.25">
      <c r="A37" s="8" t="s">
        <v>234</v>
      </c>
      <c r="B37" s="9">
        <v>0</v>
      </c>
      <c r="C37" s="9">
        <v>0</v>
      </c>
      <c r="D37" s="9">
        <v>12807</v>
      </c>
      <c r="E37" s="9">
        <v>952988</v>
      </c>
      <c r="F37" s="48" t="s">
        <v>140</v>
      </c>
      <c r="G37" s="48" t="s">
        <v>140</v>
      </c>
    </row>
    <row r="38" spans="1:7" x14ac:dyDescent="0.25">
      <c r="A38" s="8" t="s">
        <v>179</v>
      </c>
      <c r="B38" s="9">
        <v>2425099</v>
      </c>
      <c r="C38" s="9">
        <v>580499</v>
      </c>
      <c r="D38" s="9">
        <v>12298378</v>
      </c>
      <c r="E38" s="9">
        <v>941773</v>
      </c>
      <c r="F38" s="40">
        <f t="shared" ref="F38:F55" si="2">+D38*100/B38-100</f>
        <v>407.1289048405859</v>
      </c>
      <c r="G38" s="40">
        <f t="shared" ref="G38:G55" si="3">+E38*100/C38-100</f>
        <v>62.235077063009584</v>
      </c>
    </row>
    <row r="39" spans="1:7" x14ac:dyDescent="0.25">
      <c r="A39" s="8" t="s">
        <v>162</v>
      </c>
      <c r="B39" s="9">
        <v>5033532</v>
      </c>
      <c r="C39" s="9">
        <v>568154</v>
      </c>
      <c r="D39" s="9">
        <v>4512671</v>
      </c>
      <c r="E39" s="9">
        <v>921240</v>
      </c>
      <c r="F39" s="40">
        <f t="shared" si="2"/>
        <v>-10.347823357435686</v>
      </c>
      <c r="G39" s="40">
        <f t="shared" si="3"/>
        <v>62.146178676908022</v>
      </c>
    </row>
    <row r="40" spans="1:7" x14ac:dyDescent="0.25">
      <c r="A40" s="8" t="s">
        <v>182</v>
      </c>
      <c r="B40" s="9">
        <v>1108439</v>
      </c>
      <c r="C40" s="9">
        <v>787305</v>
      </c>
      <c r="D40" s="9">
        <v>1935797</v>
      </c>
      <c r="E40" s="9">
        <v>862280</v>
      </c>
      <c r="F40" s="40">
        <f t="shared" si="2"/>
        <v>74.641725886584652</v>
      </c>
      <c r="G40" s="40">
        <f t="shared" si="3"/>
        <v>9.5229929950908456</v>
      </c>
    </row>
    <row r="41" spans="1:7" x14ac:dyDescent="0.25">
      <c r="A41" s="8" t="s">
        <v>184</v>
      </c>
      <c r="B41" s="9">
        <v>1592930</v>
      </c>
      <c r="C41" s="9">
        <v>639059</v>
      </c>
      <c r="D41" s="9">
        <v>1464997</v>
      </c>
      <c r="E41" s="9">
        <v>843515</v>
      </c>
      <c r="F41" s="40">
        <f t="shared" si="2"/>
        <v>-8.0313008104562016</v>
      </c>
      <c r="G41" s="40">
        <f t="shared" si="3"/>
        <v>31.993290134400723</v>
      </c>
    </row>
    <row r="42" spans="1:7" x14ac:dyDescent="0.25">
      <c r="A42" s="8" t="s">
        <v>200</v>
      </c>
      <c r="B42" s="9">
        <v>6042724</v>
      </c>
      <c r="C42" s="9">
        <v>2707420</v>
      </c>
      <c r="D42" s="9">
        <v>6547820</v>
      </c>
      <c r="E42" s="9">
        <v>840029</v>
      </c>
      <c r="F42" s="40">
        <f t="shared" si="2"/>
        <v>8.3587468168329337</v>
      </c>
      <c r="G42" s="40">
        <f t="shared" si="3"/>
        <v>-68.973081383752799</v>
      </c>
    </row>
    <row r="43" spans="1:7" x14ac:dyDescent="0.25">
      <c r="A43" s="8" t="s">
        <v>218</v>
      </c>
      <c r="B43" s="9">
        <v>608636</v>
      </c>
      <c r="C43" s="9">
        <v>522449</v>
      </c>
      <c r="D43" s="9">
        <v>987020</v>
      </c>
      <c r="E43" s="9">
        <v>806626</v>
      </c>
      <c r="F43" s="40">
        <f t="shared" si="2"/>
        <v>62.169178293758506</v>
      </c>
      <c r="G43" s="40">
        <f t="shared" si="3"/>
        <v>54.393251781513612</v>
      </c>
    </row>
    <row r="44" spans="1:7" x14ac:dyDescent="0.25">
      <c r="A44" s="8" t="s">
        <v>165</v>
      </c>
      <c r="B44" s="9">
        <v>211472</v>
      </c>
      <c r="C44" s="9">
        <v>1475698</v>
      </c>
      <c r="D44" s="9">
        <v>118407</v>
      </c>
      <c r="E44" s="9">
        <v>796380</v>
      </c>
      <c r="F44" s="40">
        <f t="shared" si="2"/>
        <v>-44.008190209578572</v>
      </c>
      <c r="G44" s="40">
        <f t="shared" si="3"/>
        <v>-46.033673556513598</v>
      </c>
    </row>
    <row r="45" spans="1:7" x14ac:dyDescent="0.25">
      <c r="A45" s="8" t="s">
        <v>170</v>
      </c>
      <c r="B45" s="9">
        <v>6770151</v>
      </c>
      <c r="C45" s="9">
        <v>959050</v>
      </c>
      <c r="D45" s="9">
        <v>5931511</v>
      </c>
      <c r="E45" s="9">
        <v>791631</v>
      </c>
      <c r="F45" s="40">
        <f t="shared" si="2"/>
        <v>-12.38731602884485</v>
      </c>
      <c r="G45" s="40">
        <f t="shared" si="3"/>
        <v>-17.456754079557896</v>
      </c>
    </row>
    <row r="46" spans="1:7" x14ac:dyDescent="0.25">
      <c r="A46" s="8" t="s">
        <v>227</v>
      </c>
      <c r="B46" s="9">
        <v>152954</v>
      </c>
      <c r="C46" s="9">
        <v>1411602</v>
      </c>
      <c r="D46" s="9">
        <v>157894</v>
      </c>
      <c r="E46" s="9">
        <v>751872</v>
      </c>
      <c r="F46" s="40">
        <f t="shared" si="2"/>
        <v>3.2297291996286503</v>
      </c>
      <c r="G46" s="40">
        <f t="shared" si="3"/>
        <v>-46.736261354121062</v>
      </c>
    </row>
    <row r="47" spans="1:7" x14ac:dyDescent="0.25">
      <c r="A47" s="8" t="s">
        <v>172</v>
      </c>
      <c r="B47" s="9">
        <v>1961843</v>
      </c>
      <c r="C47" s="9">
        <v>471144</v>
      </c>
      <c r="D47" s="9">
        <v>1989795</v>
      </c>
      <c r="E47" s="9">
        <v>710739</v>
      </c>
      <c r="F47" s="40">
        <f t="shared" si="2"/>
        <v>1.424782717067572</v>
      </c>
      <c r="G47" s="40">
        <f t="shared" si="3"/>
        <v>50.853879068819737</v>
      </c>
    </row>
    <row r="48" spans="1:7" x14ac:dyDescent="0.25">
      <c r="A48" s="8" t="s">
        <v>214</v>
      </c>
      <c r="B48" s="9">
        <v>2934090</v>
      </c>
      <c r="C48" s="9">
        <v>795347</v>
      </c>
      <c r="D48" s="9">
        <v>4730441</v>
      </c>
      <c r="E48" s="9">
        <v>703564</v>
      </c>
      <c r="F48" s="40">
        <f t="shared" si="2"/>
        <v>61.223445770238811</v>
      </c>
      <c r="G48" s="40">
        <f t="shared" si="3"/>
        <v>-11.53999449296974</v>
      </c>
    </row>
    <row r="49" spans="1:7" x14ac:dyDescent="0.25">
      <c r="A49" s="8" t="s">
        <v>192</v>
      </c>
      <c r="B49" s="9">
        <v>3256398</v>
      </c>
      <c r="C49" s="9">
        <v>1085650</v>
      </c>
      <c r="D49" s="9">
        <v>3930416</v>
      </c>
      <c r="E49" s="9">
        <v>678248</v>
      </c>
      <c r="F49" s="40">
        <f t="shared" si="2"/>
        <v>20.698268454900173</v>
      </c>
      <c r="G49" s="40">
        <f t="shared" si="3"/>
        <v>-37.526090360613459</v>
      </c>
    </row>
    <row r="50" spans="1:7" x14ac:dyDescent="0.25">
      <c r="A50" s="8" t="s">
        <v>193</v>
      </c>
      <c r="B50" s="9">
        <v>7289661</v>
      </c>
      <c r="C50" s="9">
        <v>239021</v>
      </c>
      <c r="D50" s="9">
        <v>7156778</v>
      </c>
      <c r="E50" s="9">
        <v>677909</v>
      </c>
      <c r="F50" s="40">
        <f t="shared" si="2"/>
        <v>-1.8228968397844625</v>
      </c>
      <c r="G50" s="40">
        <f t="shared" si="3"/>
        <v>183.61901255538214</v>
      </c>
    </row>
    <row r="51" spans="1:7" x14ac:dyDescent="0.25">
      <c r="A51" s="8" t="s">
        <v>166</v>
      </c>
      <c r="B51" s="9">
        <v>568832</v>
      </c>
      <c r="C51" s="9">
        <v>382016</v>
      </c>
      <c r="D51" s="9">
        <v>32666</v>
      </c>
      <c r="E51" s="9">
        <v>503192</v>
      </c>
      <c r="F51" s="40">
        <f t="shared" si="2"/>
        <v>-94.257355423042299</v>
      </c>
      <c r="G51" s="40">
        <f t="shared" si="3"/>
        <v>31.720137376444967</v>
      </c>
    </row>
    <row r="52" spans="1:7" x14ac:dyDescent="0.25">
      <c r="A52" s="8" t="s">
        <v>187</v>
      </c>
      <c r="B52" s="9">
        <v>3312747</v>
      </c>
      <c r="C52" s="9">
        <v>446744</v>
      </c>
      <c r="D52" s="9">
        <v>3389787</v>
      </c>
      <c r="E52" s="9">
        <v>465864</v>
      </c>
      <c r="F52" s="40">
        <f t="shared" si="2"/>
        <v>2.3255624410798674</v>
      </c>
      <c r="G52" s="40">
        <f t="shared" si="3"/>
        <v>4.2798560249270281</v>
      </c>
    </row>
    <row r="53" spans="1:7" x14ac:dyDescent="0.25">
      <c r="A53" s="8" t="s">
        <v>195</v>
      </c>
      <c r="B53" s="9">
        <v>576423</v>
      </c>
      <c r="C53" s="9">
        <v>774680</v>
      </c>
      <c r="D53" s="9">
        <v>448724</v>
      </c>
      <c r="E53" s="9">
        <v>432679</v>
      </c>
      <c r="F53" s="40">
        <f t="shared" si="2"/>
        <v>-22.153696157162358</v>
      </c>
      <c r="G53" s="40">
        <f t="shared" si="3"/>
        <v>-44.147389890019106</v>
      </c>
    </row>
    <row r="54" spans="1:7" x14ac:dyDescent="0.25">
      <c r="A54" s="45" t="s">
        <v>259</v>
      </c>
      <c r="B54" s="9">
        <v>69487</v>
      </c>
      <c r="C54" s="9">
        <v>600588</v>
      </c>
      <c r="D54" s="9">
        <v>59364</v>
      </c>
      <c r="E54" s="9">
        <v>389113</v>
      </c>
      <c r="F54" s="40">
        <f t="shared" si="2"/>
        <v>-14.568192611567625</v>
      </c>
      <c r="G54" s="40">
        <f t="shared" si="3"/>
        <v>-35.211326233624376</v>
      </c>
    </row>
    <row r="55" spans="1:7" x14ac:dyDescent="0.25">
      <c r="A55" s="8" t="s">
        <v>185</v>
      </c>
      <c r="B55" s="9">
        <v>286746</v>
      </c>
      <c r="C55" s="9">
        <v>386429</v>
      </c>
      <c r="D55" s="9">
        <v>206</v>
      </c>
      <c r="E55" s="9">
        <v>387968</v>
      </c>
      <c r="F55" s="40">
        <f t="shared" si="2"/>
        <v>-99.928159416347569</v>
      </c>
      <c r="G55" s="40">
        <f t="shared" si="3"/>
        <v>0.39826203519922387</v>
      </c>
    </row>
    <row r="56" spans="1:7" x14ac:dyDescent="0.25">
      <c r="A56" s="8" t="s">
        <v>233</v>
      </c>
      <c r="B56" s="9">
        <v>855270</v>
      </c>
      <c r="C56" s="9">
        <v>0</v>
      </c>
      <c r="D56" s="9">
        <v>1069118</v>
      </c>
      <c r="E56" s="9">
        <v>367441</v>
      </c>
      <c r="F56" s="40">
        <f t="shared" ref="F56:F87" si="4">+D56*100/B56-100</f>
        <v>25.00356612531715</v>
      </c>
      <c r="G56" s="48" t="s">
        <v>140</v>
      </c>
    </row>
    <row r="57" spans="1:7" x14ac:dyDescent="0.25">
      <c r="A57" s="8" t="s">
        <v>174</v>
      </c>
      <c r="B57" s="9">
        <v>665905</v>
      </c>
      <c r="C57" s="9">
        <v>223094</v>
      </c>
      <c r="D57" s="9">
        <v>476192</v>
      </c>
      <c r="E57" s="9">
        <v>365480</v>
      </c>
      <c r="F57" s="40">
        <f t="shared" si="4"/>
        <v>-28.489499252896437</v>
      </c>
      <c r="G57" s="40">
        <f t="shared" ref="G57:G92" si="5">+E57*100/C57-100</f>
        <v>63.82332111128045</v>
      </c>
    </row>
    <row r="58" spans="1:7" x14ac:dyDescent="0.25">
      <c r="A58" s="8" t="s">
        <v>225</v>
      </c>
      <c r="B58" s="9">
        <v>55963</v>
      </c>
      <c r="C58" s="9">
        <v>517914</v>
      </c>
      <c r="D58" s="9">
        <v>3728</v>
      </c>
      <c r="E58" s="9">
        <v>365002</v>
      </c>
      <c r="F58" s="40">
        <f t="shared" si="4"/>
        <v>-93.338455765416441</v>
      </c>
      <c r="G58" s="40">
        <f t="shared" si="5"/>
        <v>-29.524592886077613</v>
      </c>
    </row>
    <row r="59" spans="1:7" x14ac:dyDescent="0.25">
      <c r="A59" s="8" t="s">
        <v>241</v>
      </c>
      <c r="B59" s="9">
        <v>62085</v>
      </c>
      <c r="C59" s="9">
        <v>217442</v>
      </c>
      <c r="D59" s="9">
        <v>212</v>
      </c>
      <c r="E59" s="9">
        <v>322925</v>
      </c>
      <c r="F59" s="40">
        <f t="shared" si="4"/>
        <v>-99.65853265684143</v>
      </c>
      <c r="G59" s="40">
        <f t="shared" si="5"/>
        <v>48.510867265753632</v>
      </c>
    </row>
    <row r="60" spans="1:7" x14ac:dyDescent="0.25">
      <c r="A60" s="8" t="s">
        <v>173</v>
      </c>
      <c r="B60" s="9">
        <v>7660984</v>
      </c>
      <c r="C60" s="9">
        <v>249985</v>
      </c>
      <c r="D60" s="9">
        <v>9779885</v>
      </c>
      <c r="E60" s="9">
        <v>321996</v>
      </c>
      <c r="F60" s="40">
        <f t="shared" si="4"/>
        <v>27.6583399730374</v>
      </c>
      <c r="G60" s="40">
        <f t="shared" si="5"/>
        <v>28.806128367702058</v>
      </c>
    </row>
    <row r="61" spans="1:7" x14ac:dyDescent="0.25">
      <c r="A61" s="8" t="s">
        <v>229</v>
      </c>
      <c r="B61" s="9">
        <v>2555848</v>
      </c>
      <c r="C61" s="9">
        <v>238806</v>
      </c>
      <c r="D61" s="9">
        <v>2192322</v>
      </c>
      <c r="E61" s="9">
        <v>301626</v>
      </c>
      <c r="F61" s="40">
        <f t="shared" si="4"/>
        <v>-14.223302794219379</v>
      </c>
      <c r="G61" s="40">
        <f t="shared" si="5"/>
        <v>26.305871711766031</v>
      </c>
    </row>
    <row r="62" spans="1:7" x14ac:dyDescent="0.25">
      <c r="A62" s="8" t="s">
        <v>175</v>
      </c>
      <c r="B62" s="9">
        <v>4627053</v>
      </c>
      <c r="C62" s="9">
        <v>387748</v>
      </c>
      <c r="D62" s="9">
        <v>6760919</v>
      </c>
      <c r="E62" s="9">
        <v>292724</v>
      </c>
      <c r="F62" s="40">
        <f t="shared" si="4"/>
        <v>46.117172204424719</v>
      </c>
      <c r="G62" s="40">
        <f t="shared" si="5"/>
        <v>-24.506638332112615</v>
      </c>
    </row>
    <row r="63" spans="1:7" x14ac:dyDescent="0.25">
      <c r="A63" s="8" t="s">
        <v>222</v>
      </c>
      <c r="B63" s="9">
        <v>313449</v>
      </c>
      <c r="C63" s="9">
        <v>129289</v>
      </c>
      <c r="D63" s="9">
        <v>192701</v>
      </c>
      <c r="E63" s="9">
        <v>271512</v>
      </c>
      <c r="F63" s="40">
        <f t="shared" si="4"/>
        <v>-38.522375250838252</v>
      </c>
      <c r="G63" s="40">
        <f t="shared" si="5"/>
        <v>110.00394465113041</v>
      </c>
    </row>
    <row r="64" spans="1:7" x14ac:dyDescent="0.25">
      <c r="A64" s="8" t="s">
        <v>167</v>
      </c>
      <c r="B64" s="9">
        <v>168442</v>
      </c>
      <c r="C64" s="9">
        <v>415246</v>
      </c>
      <c r="D64" s="9">
        <v>284191</v>
      </c>
      <c r="E64" s="9">
        <v>261989</v>
      </c>
      <c r="F64" s="40">
        <f t="shared" si="4"/>
        <v>68.717422020636178</v>
      </c>
      <c r="G64" s="40">
        <f t="shared" si="5"/>
        <v>-36.907519879782107</v>
      </c>
    </row>
    <row r="65" spans="1:7" x14ac:dyDescent="0.25">
      <c r="A65" s="8" t="s">
        <v>211</v>
      </c>
      <c r="B65" s="9">
        <v>2110482</v>
      </c>
      <c r="C65" s="9">
        <v>187150</v>
      </c>
      <c r="D65" s="9">
        <v>1955582</v>
      </c>
      <c r="E65" s="9">
        <v>261231</v>
      </c>
      <c r="F65" s="40">
        <f t="shared" si="4"/>
        <v>-7.3395556086239964</v>
      </c>
      <c r="G65" s="40">
        <f t="shared" si="5"/>
        <v>39.583756345177676</v>
      </c>
    </row>
    <row r="66" spans="1:7" x14ac:dyDescent="0.25">
      <c r="A66" s="8" t="s">
        <v>178</v>
      </c>
      <c r="B66" s="9">
        <v>1754001</v>
      </c>
      <c r="C66" s="9">
        <v>216988</v>
      </c>
      <c r="D66" s="9">
        <v>2698922</v>
      </c>
      <c r="E66" s="9">
        <v>217395</v>
      </c>
      <c r="F66" s="40">
        <f t="shared" si="4"/>
        <v>53.872318202783248</v>
      </c>
      <c r="G66" s="40">
        <f t="shared" si="5"/>
        <v>0.18756797610927833</v>
      </c>
    </row>
    <row r="67" spans="1:7" x14ac:dyDescent="0.25">
      <c r="A67" s="8" t="s">
        <v>199</v>
      </c>
      <c r="B67" s="9">
        <v>467041</v>
      </c>
      <c r="C67" s="9">
        <v>213946</v>
      </c>
      <c r="D67" s="9">
        <v>193427</v>
      </c>
      <c r="E67" s="9">
        <v>197216</v>
      </c>
      <c r="F67" s="40">
        <f t="shared" si="4"/>
        <v>-58.584578227607423</v>
      </c>
      <c r="G67" s="40">
        <f t="shared" si="5"/>
        <v>-7.8197302122965624</v>
      </c>
    </row>
    <row r="68" spans="1:7" x14ac:dyDescent="0.25">
      <c r="A68" s="8" t="s">
        <v>203</v>
      </c>
      <c r="B68" s="9">
        <v>1771455</v>
      </c>
      <c r="C68" s="9">
        <v>220844</v>
      </c>
      <c r="D68" s="9">
        <v>2142970</v>
      </c>
      <c r="E68" s="9">
        <v>189834</v>
      </c>
      <c r="F68" s="40">
        <f t="shared" si="4"/>
        <v>20.972308074435986</v>
      </c>
      <c r="G68" s="40">
        <f t="shared" si="5"/>
        <v>-14.041585915850106</v>
      </c>
    </row>
    <row r="69" spans="1:7" x14ac:dyDescent="0.25">
      <c r="A69" s="8" t="s">
        <v>221</v>
      </c>
      <c r="B69" s="9">
        <v>1476820</v>
      </c>
      <c r="C69" s="9">
        <v>35329</v>
      </c>
      <c r="D69" s="9">
        <v>1739495</v>
      </c>
      <c r="E69" s="9">
        <v>154992</v>
      </c>
      <c r="F69" s="40">
        <f t="shared" si="4"/>
        <v>17.786527809753395</v>
      </c>
      <c r="G69" s="40">
        <f t="shared" si="5"/>
        <v>338.71040788021173</v>
      </c>
    </row>
    <row r="70" spans="1:7" x14ac:dyDescent="0.25">
      <c r="A70" s="8" t="s">
        <v>188</v>
      </c>
      <c r="B70" s="9">
        <v>840838</v>
      </c>
      <c r="C70" s="9">
        <v>8714</v>
      </c>
      <c r="D70" s="9">
        <v>218468</v>
      </c>
      <c r="E70" s="9">
        <v>154691</v>
      </c>
      <c r="F70" s="40">
        <f t="shared" si="4"/>
        <v>-74.017825074509005</v>
      </c>
      <c r="G70" s="40">
        <f t="shared" si="5"/>
        <v>1675.2008262565985</v>
      </c>
    </row>
    <row r="71" spans="1:7" x14ac:dyDescent="0.25">
      <c r="A71" s="8" t="s">
        <v>181</v>
      </c>
      <c r="B71" s="9">
        <v>598752</v>
      </c>
      <c r="C71" s="9">
        <v>196496</v>
      </c>
      <c r="D71" s="9">
        <v>906937</v>
      </c>
      <c r="E71" s="9">
        <v>149497</v>
      </c>
      <c r="F71" s="40">
        <f t="shared" si="4"/>
        <v>51.471226818449054</v>
      </c>
      <c r="G71" s="40">
        <f t="shared" si="5"/>
        <v>-23.918553049425938</v>
      </c>
    </row>
    <row r="72" spans="1:7" x14ac:dyDescent="0.25">
      <c r="A72" s="8" t="s">
        <v>249</v>
      </c>
      <c r="B72" s="9">
        <v>1691961</v>
      </c>
      <c r="C72" s="9">
        <v>225968</v>
      </c>
      <c r="D72" s="9">
        <v>1876983</v>
      </c>
      <c r="E72" s="9">
        <v>125973</v>
      </c>
      <c r="F72" s="40">
        <f t="shared" si="4"/>
        <v>10.93535843911296</v>
      </c>
      <c r="G72" s="40">
        <f t="shared" si="5"/>
        <v>-44.251840968632727</v>
      </c>
    </row>
    <row r="73" spans="1:7" x14ac:dyDescent="0.25">
      <c r="A73" s="8" t="s">
        <v>206</v>
      </c>
      <c r="B73" s="9">
        <v>240734</v>
      </c>
      <c r="C73" s="9">
        <v>149563</v>
      </c>
      <c r="D73" s="9">
        <v>267901</v>
      </c>
      <c r="E73" s="9">
        <v>125534</v>
      </c>
      <c r="F73" s="40">
        <f t="shared" si="4"/>
        <v>11.28506982810903</v>
      </c>
      <c r="G73" s="40">
        <f t="shared" si="5"/>
        <v>-16.066139352647383</v>
      </c>
    </row>
    <row r="74" spans="1:7" x14ac:dyDescent="0.25">
      <c r="A74" s="8" t="s">
        <v>198</v>
      </c>
      <c r="B74" s="9">
        <v>144839</v>
      </c>
      <c r="C74" s="9">
        <v>49592</v>
      </c>
      <c r="D74" s="9">
        <v>116853</v>
      </c>
      <c r="E74" s="9">
        <v>123417</v>
      </c>
      <c r="F74" s="40">
        <f t="shared" si="4"/>
        <v>-19.322143897707107</v>
      </c>
      <c r="G74" s="40">
        <f t="shared" si="5"/>
        <v>148.86473624778191</v>
      </c>
    </row>
    <row r="75" spans="1:7" x14ac:dyDescent="0.25">
      <c r="A75" s="8" t="s">
        <v>183</v>
      </c>
      <c r="B75" s="9">
        <v>689616</v>
      </c>
      <c r="C75" s="9">
        <v>65067</v>
      </c>
      <c r="D75" s="9">
        <v>126611</v>
      </c>
      <c r="E75" s="9">
        <v>121920</v>
      </c>
      <c r="F75" s="40">
        <f t="shared" si="4"/>
        <v>-81.6403621725714</v>
      </c>
      <c r="G75" s="40">
        <f t="shared" si="5"/>
        <v>87.376089261837791</v>
      </c>
    </row>
    <row r="76" spans="1:7" x14ac:dyDescent="0.25">
      <c r="A76" s="8" t="s">
        <v>219</v>
      </c>
      <c r="B76" s="9">
        <v>1949900</v>
      </c>
      <c r="C76" s="9">
        <v>36532</v>
      </c>
      <c r="D76" s="9">
        <v>1518780</v>
      </c>
      <c r="E76" s="9">
        <v>105679</v>
      </c>
      <c r="F76" s="40">
        <f t="shared" si="4"/>
        <v>-22.10985178727114</v>
      </c>
      <c r="G76" s="40">
        <f t="shared" si="5"/>
        <v>189.27789335377201</v>
      </c>
    </row>
    <row r="77" spans="1:7" x14ac:dyDescent="0.25">
      <c r="A77" s="8" t="s">
        <v>191</v>
      </c>
      <c r="B77" s="9">
        <v>312948</v>
      </c>
      <c r="C77" s="9">
        <v>216160</v>
      </c>
      <c r="D77" s="9">
        <v>426133</v>
      </c>
      <c r="E77" s="9">
        <v>95401</v>
      </c>
      <c r="F77" s="40">
        <f t="shared" si="4"/>
        <v>36.167350486342769</v>
      </c>
      <c r="G77" s="40">
        <f t="shared" si="5"/>
        <v>-55.865562546262026</v>
      </c>
    </row>
    <row r="78" spans="1:7" x14ac:dyDescent="0.25">
      <c r="A78" s="8" t="s">
        <v>220</v>
      </c>
      <c r="B78" s="9">
        <v>1480179</v>
      </c>
      <c r="C78" s="9">
        <v>177493</v>
      </c>
      <c r="D78" s="9">
        <v>1132308</v>
      </c>
      <c r="E78" s="9">
        <v>91269</v>
      </c>
      <c r="F78" s="40">
        <f t="shared" si="4"/>
        <v>-23.501954831138661</v>
      </c>
      <c r="G78" s="40">
        <f t="shared" si="5"/>
        <v>-48.578817192790702</v>
      </c>
    </row>
    <row r="79" spans="1:7" x14ac:dyDescent="0.25">
      <c r="A79" s="8" t="s">
        <v>189</v>
      </c>
      <c r="B79" s="9">
        <v>1532666</v>
      </c>
      <c r="C79" s="9">
        <v>86799</v>
      </c>
      <c r="D79" s="9">
        <v>2126074</v>
      </c>
      <c r="E79" s="9">
        <v>80666</v>
      </c>
      <c r="F79" s="40">
        <f t="shared" si="4"/>
        <v>38.717372212863069</v>
      </c>
      <c r="G79" s="40">
        <f t="shared" si="5"/>
        <v>-7.065749605410204</v>
      </c>
    </row>
    <row r="80" spans="1:7" x14ac:dyDescent="0.25">
      <c r="A80" s="8" t="s">
        <v>228</v>
      </c>
      <c r="B80" s="9">
        <v>1420938</v>
      </c>
      <c r="C80" s="9">
        <v>18723</v>
      </c>
      <c r="D80" s="9">
        <v>1868130</v>
      </c>
      <c r="E80" s="9">
        <v>78889</v>
      </c>
      <c r="F80" s="40">
        <f t="shared" si="4"/>
        <v>31.47160537616702</v>
      </c>
      <c r="G80" s="40">
        <f t="shared" si="5"/>
        <v>321.34807456070075</v>
      </c>
    </row>
    <row r="81" spans="1:7" x14ac:dyDescent="0.25">
      <c r="A81" s="8" t="s">
        <v>204</v>
      </c>
      <c r="B81" s="9">
        <v>719451</v>
      </c>
      <c r="C81" s="9">
        <v>54083</v>
      </c>
      <c r="D81" s="9">
        <v>709228</v>
      </c>
      <c r="E81" s="9">
        <v>70202</v>
      </c>
      <c r="F81" s="40">
        <f t="shared" si="4"/>
        <v>-1.4209445813543908</v>
      </c>
      <c r="G81" s="40">
        <f t="shared" si="5"/>
        <v>29.804189856331931</v>
      </c>
    </row>
    <row r="82" spans="1:7" x14ac:dyDescent="0.25">
      <c r="A82" s="8" t="s">
        <v>236</v>
      </c>
      <c r="B82" s="9">
        <v>114846</v>
      </c>
      <c r="C82" s="9">
        <v>34189</v>
      </c>
      <c r="D82" s="9">
        <v>257065</v>
      </c>
      <c r="E82" s="9">
        <v>62125</v>
      </c>
      <c r="F82" s="40">
        <f t="shared" si="4"/>
        <v>123.83452623513227</v>
      </c>
      <c r="G82" s="40">
        <f t="shared" si="5"/>
        <v>81.710491678610083</v>
      </c>
    </row>
    <row r="83" spans="1:7" x14ac:dyDescent="0.25">
      <c r="A83" s="8" t="s">
        <v>239</v>
      </c>
      <c r="B83" s="9">
        <v>716843</v>
      </c>
      <c r="C83" s="9">
        <v>43065</v>
      </c>
      <c r="D83" s="9">
        <v>1180307</v>
      </c>
      <c r="E83" s="9">
        <v>57929</v>
      </c>
      <c r="F83" s="40">
        <f t="shared" si="4"/>
        <v>64.65348758375265</v>
      </c>
      <c r="G83" s="40">
        <f t="shared" si="5"/>
        <v>34.515267618715882</v>
      </c>
    </row>
    <row r="84" spans="1:7" x14ac:dyDescent="0.25">
      <c r="A84" s="8" t="s">
        <v>242</v>
      </c>
      <c r="B84" s="9">
        <v>1236221</v>
      </c>
      <c r="C84" s="9">
        <v>81133</v>
      </c>
      <c r="D84" s="9">
        <v>1342487</v>
      </c>
      <c r="E84" s="9">
        <v>42337</v>
      </c>
      <c r="F84" s="40">
        <f t="shared" si="4"/>
        <v>8.5960358220738868</v>
      </c>
      <c r="G84" s="40">
        <f t="shared" si="5"/>
        <v>-47.817780681103869</v>
      </c>
    </row>
    <row r="85" spans="1:7" x14ac:dyDescent="0.25">
      <c r="A85" s="8" t="s">
        <v>210</v>
      </c>
      <c r="B85" s="9">
        <v>147983</v>
      </c>
      <c r="C85" s="9">
        <v>74186</v>
      </c>
      <c r="D85" s="9">
        <v>198357</v>
      </c>
      <c r="E85" s="9">
        <v>36861</v>
      </c>
      <c r="F85" s="40">
        <f t="shared" si="4"/>
        <v>34.040396532034094</v>
      </c>
      <c r="G85" s="40">
        <f t="shared" si="5"/>
        <v>-50.312727468794648</v>
      </c>
    </row>
    <row r="86" spans="1:7" x14ac:dyDescent="0.25">
      <c r="A86" s="8" t="s">
        <v>230</v>
      </c>
      <c r="B86" s="9">
        <v>368208</v>
      </c>
      <c r="C86" s="9">
        <v>33933</v>
      </c>
      <c r="D86" s="9">
        <v>5205</v>
      </c>
      <c r="E86" s="9">
        <v>32615</v>
      </c>
      <c r="F86" s="40">
        <f t="shared" si="4"/>
        <v>-98.586396819189147</v>
      </c>
      <c r="G86" s="40">
        <f t="shared" si="5"/>
        <v>-3.8841245984734627</v>
      </c>
    </row>
    <row r="87" spans="1:7" x14ac:dyDescent="0.25">
      <c r="A87" s="8" t="s">
        <v>196</v>
      </c>
      <c r="B87" s="9">
        <v>2583984</v>
      </c>
      <c r="C87" s="9">
        <v>207769</v>
      </c>
      <c r="D87" s="9">
        <v>1914010</v>
      </c>
      <c r="E87" s="9">
        <v>31183</v>
      </c>
      <c r="F87" s="40">
        <f t="shared" si="4"/>
        <v>-25.927946922271971</v>
      </c>
      <c r="G87" s="40">
        <f t="shared" si="5"/>
        <v>-84.99150498871343</v>
      </c>
    </row>
    <row r="88" spans="1:7" x14ac:dyDescent="0.25">
      <c r="A88" s="8" t="s">
        <v>217</v>
      </c>
      <c r="B88" s="9">
        <v>197693</v>
      </c>
      <c r="C88" s="9">
        <v>233962</v>
      </c>
      <c r="D88" s="9">
        <v>294366</v>
      </c>
      <c r="E88" s="9">
        <v>31071</v>
      </c>
      <c r="F88" s="40">
        <f t="shared" ref="F88:F113" si="6">+D88*100/B88-100</f>
        <v>48.900568052485426</v>
      </c>
      <c r="G88" s="40">
        <f t="shared" si="5"/>
        <v>-86.719638231849615</v>
      </c>
    </row>
    <row r="89" spans="1:7" x14ac:dyDescent="0.25">
      <c r="A89" s="8" t="s">
        <v>202</v>
      </c>
      <c r="B89" s="9">
        <v>428630</v>
      </c>
      <c r="C89" s="9">
        <v>4120</v>
      </c>
      <c r="D89" s="9">
        <v>355522</v>
      </c>
      <c r="E89" s="9">
        <v>25682</v>
      </c>
      <c r="F89" s="40">
        <f t="shared" si="6"/>
        <v>-17.056202319016407</v>
      </c>
      <c r="G89" s="40">
        <f t="shared" si="5"/>
        <v>523.34951456310682</v>
      </c>
    </row>
    <row r="90" spans="1:7" x14ac:dyDescent="0.25">
      <c r="A90" s="8" t="s">
        <v>186</v>
      </c>
      <c r="B90" s="9">
        <v>2035787</v>
      </c>
      <c r="C90" s="9">
        <v>141231</v>
      </c>
      <c r="D90" s="9">
        <v>739554</v>
      </c>
      <c r="E90" s="9">
        <v>22132</v>
      </c>
      <c r="F90" s="40">
        <f t="shared" si="6"/>
        <v>-63.672329177856035</v>
      </c>
      <c r="G90" s="40">
        <f t="shared" si="5"/>
        <v>-84.329219505632622</v>
      </c>
    </row>
    <row r="91" spans="1:7" x14ac:dyDescent="0.25">
      <c r="A91" s="8" t="s">
        <v>226</v>
      </c>
      <c r="B91" s="9">
        <v>49974</v>
      </c>
      <c r="C91" s="9">
        <v>18268</v>
      </c>
      <c r="D91" s="9">
        <v>40165</v>
      </c>
      <c r="E91" s="9">
        <v>21440</v>
      </c>
      <c r="F91" s="40">
        <f t="shared" si="6"/>
        <v>-19.628206667467083</v>
      </c>
      <c r="G91" s="40">
        <f t="shared" si="5"/>
        <v>17.363696080578066</v>
      </c>
    </row>
    <row r="92" spans="1:7" x14ac:dyDescent="0.25">
      <c r="A92" s="8" t="s">
        <v>194</v>
      </c>
      <c r="B92" s="9">
        <v>67401</v>
      </c>
      <c r="C92" s="12">
        <v>58692</v>
      </c>
      <c r="D92" s="9">
        <v>2416557</v>
      </c>
      <c r="E92" s="9">
        <v>20989</v>
      </c>
      <c r="F92" s="40">
        <f t="shared" si="6"/>
        <v>3485.3429474340141</v>
      </c>
      <c r="G92" s="43">
        <f t="shared" si="5"/>
        <v>-64.238737817760523</v>
      </c>
    </row>
    <row r="93" spans="1:7" x14ac:dyDescent="0.25">
      <c r="A93" s="8" t="s">
        <v>247</v>
      </c>
      <c r="B93" s="9">
        <v>165916</v>
      </c>
      <c r="C93" s="9">
        <v>0</v>
      </c>
      <c r="D93" s="9">
        <v>175155</v>
      </c>
      <c r="E93" s="9">
        <v>19388</v>
      </c>
      <c r="F93" s="40">
        <f t="shared" si="6"/>
        <v>5.5684804358832167</v>
      </c>
      <c r="G93" s="48" t="s">
        <v>140</v>
      </c>
    </row>
    <row r="94" spans="1:7" x14ac:dyDescent="0.25">
      <c r="A94" s="8" t="s">
        <v>231</v>
      </c>
      <c r="B94" s="9">
        <v>54538</v>
      </c>
      <c r="C94" s="9">
        <v>4890</v>
      </c>
      <c r="D94" s="9">
        <v>3232</v>
      </c>
      <c r="E94" s="9">
        <v>18364</v>
      </c>
      <c r="F94" s="40">
        <f t="shared" si="6"/>
        <v>-94.073856760423922</v>
      </c>
      <c r="G94" s="40">
        <f t="shared" ref="G94:G99" si="7">+E94*100/C94-100</f>
        <v>275.54192229038853</v>
      </c>
    </row>
    <row r="95" spans="1:7" x14ac:dyDescent="0.25">
      <c r="A95" s="8" t="s">
        <v>223</v>
      </c>
      <c r="B95" s="9">
        <v>2232057</v>
      </c>
      <c r="C95" s="9">
        <v>16977</v>
      </c>
      <c r="D95" s="9">
        <v>942148</v>
      </c>
      <c r="E95" s="9">
        <v>16008</v>
      </c>
      <c r="F95" s="40">
        <f t="shared" si="6"/>
        <v>-57.790146040177291</v>
      </c>
      <c r="G95" s="40">
        <f t="shared" si="7"/>
        <v>-5.7077222124050166</v>
      </c>
    </row>
    <row r="96" spans="1:7" x14ac:dyDescent="0.25">
      <c r="A96" s="8" t="s">
        <v>209</v>
      </c>
      <c r="B96" s="9">
        <v>307507</v>
      </c>
      <c r="C96" s="9">
        <v>6622</v>
      </c>
      <c r="D96" s="9">
        <v>243939</v>
      </c>
      <c r="E96" s="9">
        <v>15816</v>
      </c>
      <c r="F96" s="40">
        <f t="shared" si="6"/>
        <v>-20.672049741957096</v>
      </c>
      <c r="G96" s="40">
        <f t="shared" si="7"/>
        <v>138.84022953790395</v>
      </c>
    </row>
    <row r="97" spans="1:7" x14ac:dyDescent="0.25">
      <c r="A97" s="45" t="s">
        <v>264</v>
      </c>
      <c r="B97" s="9">
        <v>318445</v>
      </c>
      <c r="C97" s="9">
        <v>5044</v>
      </c>
      <c r="D97" s="9">
        <v>316752</v>
      </c>
      <c r="E97" s="9">
        <v>8973</v>
      </c>
      <c r="F97" s="40">
        <f t="shared" si="6"/>
        <v>-0.53164596712147727</v>
      </c>
      <c r="G97" s="40">
        <f t="shared" si="7"/>
        <v>77.894528152260108</v>
      </c>
    </row>
    <row r="98" spans="1:7" x14ac:dyDescent="0.25">
      <c r="A98" s="8" t="s">
        <v>246</v>
      </c>
      <c r="B98" s="9">
        <v>475515</v>
      </c>
      <c r="C98" s="9">
        <v>29576</v>
      </c>
      <c r="D98" s="9">
        <v>1562707</v>
      </c>
      <c r="E98" s="9">
        <v>7183</v>
      </c>
      <c r="F98" s="40">
        <f t="shared" si="6"/>
        <v>228.6346382343354</v>
      </c>
      <c r="G98" s="40">
        <f t="shared" si="7"/>
        <v>-75.713416283473094</v>
      </c>
    </row>
    <row r="99" spans="1:7" x14ac:dyDescent="0.25">
      <c r="A99" s="8" t="s">
        <v>240</v>
      </c>
      <c r="B99" s="9">
        <v>36379</v>
      </c>
      <c r="C99" s="9">
        <v>860</v>
      </c>
      <c r="D99" s="9">
        <v>149877</v>
      </c>
      <c r="E99" s="9">
        <v>4876</v>
      </c>
      <c r="F99" s="40">
        <f t="shared" si="6"/>
        <v>311.98768520300172</v>
      </c>
      <c r="G99" s="40">
        <f t="shared" si="7"/>
        <v>466.97674418604652</v>
      </c>
    </row>
    <row r="100" spans="1:7" x14ac:dyDescent="0.25">
      <c r="A100" s="8" t="s">
        <v>255</v>
      </c>
      <c r="B100" s="9">
        <v>4750</v>
      </c>
      <c r="C100" s="12">
        <v>0</v>
      </c>
      <c r="D100" s="9">
        <v>0</v>
      </c>
      <c r="E100" s="12">
        <v>0</v>
      </c>
      <c r="F100" s="40">
        <f t="shared" si="6"/>
        <v>-100</v>
      </c>
      <c r="G100" s="48" t="s">
        <v>140</v>
      </c>
    </row>
    <row r="101" spans="1:7" x14ac:dyDescent="0.25">
      <c r="A101" s="8" t="s">
        <v>232</v>
      </c>
      <c r="B101" s="9">
        <v>50937</v>
      </c>
      <c r="C101" s="9">
        <v>0</v>
      </c>
      <c r="D101" s="9">
        <v>1427</v>
      </c>
      <c r="E101" s="12">
        <v>0</v>
      </c>
      <c r="F101" s="40">
        <f t="shared" si="6"/>
        <v>-97.198500107976514</v>
      </c>
      <c r="G101" s="48" t="s">
        <v>140</v>
      </c>
    </row>
    <row r="102" spans="1:7" x14ac:dyDescent="0.25">
      <c r="A102" s="8" t="s">
        <v>212</v>
      </c>
      <c r="B102" s="9">
        <v>22096</v>
      </c>
      <c r="C102" s="12">
        <v>1129143</v>
      </c>
      <c r="D102" s="12">
        <v>2240</v>
      </c>
      <c r="E102" s="12">
        <v>0</v>
      </c>
      <c r="F102" s="40">
        <f t="shared" si="6"/>
        <v>-89.862418537291816</v>
      </c>
      <c r="G102" s="43">
        <f>+E102*100/C102-100</f>
        <v>-100</v>
      </c>
    </row>
    <row r="103" spans="1:7" x14ac:dyDescent="0.25">
      <c r="A103" s="8" t="s">
        <v>252</v>
      </c>
      <c r="B103" s="9">
        <v>928</v>
      </c>
      <c r="C103" s="9">
        <v>0</v>
      </c>
      <c r="D103" s="9">
        <v>217</v>
      </c>
      <c r="E103" s="9">
        <v>0</v>
      </c>
      <c r="F103" s="40">
        <f t="shared" si="6"/>
        <v>-76.616379310344826</v>
      </c>
      <c r="G103" s="48" t="s">
        <v>140</v>
      </c>
    </row>
    <row r="104" spans="1:7" x14ac:dyDescent="0.25">
      <c r="A104" s="8" t="s">
        <v>216</v>
      </c>
      <c r="B104" s="9">
        <v>356102</v>
      </c>
      <c r="C104" s="9">
        <v>0</v>
      </c>
      <c r="D104" s="9">
        <v>86245</v>
      </c>
      <c r="E104" s="12">
        <v>0</v>
      </c>
      <c r="F104" s="40">
        <f t="shared" si="6"/>
        <v>-75.780815609010901</v>
      </c>
      <c r="G104" s="48" t="s">
        <v>140</v>
      </c>
    </row>
    <row r="105" spans="1:7" x14ac:dyDescent="0.25">
      <c r="A105" s="8" t="s">
        <v>244</v>
      </c>
      <c r="B105" s="9">
        <v>2678</v>
      </c>
      <c r="C105" s="9">
        <v>263890</v>
      </c>
      <c r="D105" s="9">
        <v>739</v>
      </c>
      <c r="E105" s="12">
        <v>0</v>
      </c>
      <c r="F105" s="40">
        <f t="shared" si="6"/>
        <v>-72.404779686333086</v>
      </c>
      <c r="G105" s="40">
        <f>+E105*100/C105-100</f>
        <v>-100</v>
      </c>
    </row>
    <row r="106" spans="1:7" x14ac:dyDescent="0.25">
      <c r="A106" s="8" t="s">
        <v>237</v>
      </c>
      <c r="B106" s="9">
        <v>35900</v>
      </c>
      <c r="C106" s="9">
        <v>0</v>
      </c>
      <c r="D106" s="9">
        <v>26067</v>
      </c>
      <c r="E106" s="12">
        <v>0</v>
      </c>
      <c r="F106" s="40">
        <f t="shared" si="6"/>
        <v>-27.389972144846794</v>
      </c>
      <c r="G106" s="48" t="s">
        <v>140</v>
      </c>
    </row>
    <row r="107" spans="1:7" x14ac:dyDescent="0.25">
      <c r="A107" s="8" t="s">
        <v>207</v>
      </c>
      <c r="B107" s="9">
        <v>1483173</v>
      </c>
      <c r="C107" s="9">
        <v>0</v>
      </c>
      <c r="D107" s="9">
        <v>1137799</v>
      </c>
      <c r="E107" s="12">
        <v>0</v>
      </c>
      <c r="F107" s="40">
        <f t="shared" si="6"/>
        <v>-23.286157447580294</v>
      </c>
      <c r="G107" s="48" t="s">
        <v>140</v>
      </c>
    </row>
    <row r="108" spans="1:7" x14ac:dyDescent="0.25">
      <c r="A108" s="8" t="s">
        <v>224</v>
      </c>
      <c r="B108" s="9">
        <v>52988</v>
      </c>
      <c r="C108" s="12">
        <v>1650</v>
      </c>
      <c r="D108" s="9">
        <v>47808</v>
      </c>
      <c r="E108" s="12">
        <v>0</v>
      </c>
      <c r="F108" s="40">
        <f t="shared" si="6"/>
        <v>-9.7757982939533434</v>
      </c>
      <c r="G108" s="43">
        <f>+E108*100/C108-100</f>
        <v>-100</v>
      </c>
    </row>
    <row r="109" spans="1:7" x14ac:dyDescent="0.25">
      <c r="A109" s="8" t="s">
        <v>245</v>
      </c>
      <c r="B109" s="9">
        <v>386937</v>
      </c>
      <c r="C109" s="12">
        <v>0</v>
      </c>
      <c r="D109" s="9">
        <v>365584</v>
      </c>
      <c r="E109" s="12">
        <v>0</v>
      </c>
      <c r="F109" s="40">
        <f t="shared" si="6"/>
        <v>-5.518469414917675</v>
      </c>
      <c r="G109" s="48" t="s">
        <v>140</v>
      </c>
    </row>
    <row r="110" spans="1:7" x14ac:dyDescent="0.25">
      <c r="A110" s="8" t="s">
        <v>251</v>
      </c>
      <c r="B110" s="9">
        <v>76040</v>
      </c>
      <c r="C110" s="9">
        <v>0</v>
      </c>
      <c r="D110" s="9">
        <v>87220</v>
      </c>
      <c r="E110" s="9">
        <v>0</v>
      </c>
      <c r="F110" s="40">
        <f t="shared" si="6"/>
        <v>14.702788006312474</v>
      </c>
      <c r="G110" s="48" t="s">
        <v>140</v>
      </c>
    </row>
    <row r="111" spans="1:7" x14ac:dyDescent="0.25">
      <c r="A111" s="8" t="s">
        <v>250</v>
      </c>
      <c r="B111" s="9">
        <v>118283</v>
      </c>
      <c r="C111" s="9">
        <v>0</v>
      </c>
      <c r="D111" s="9">
        <v>144527</v>
      </c>
      <c r="E111" s="9">
        <v>0</v>
      </c>
      <c r="F111" s="40">
        <f t="shared" si="6"/>
        <v>22.187465654405116</v>
      </c>
      <c r="G111" s="48" t="s">
        <v>140</v>
      </c>
    </row>
    <row r="112" spans="1:7" x14ac:dyDescent="0.25">
      <c r="A112" s="8" t="s">
        <v>248</v>
      </c>
      <c r="B112" s="9">
        <v>29695</v>
      </c>
      <c r="C112" s="9">
        <v>5383</v>
      </c>
      <c r="D112" s="9">
        <v>52266</v>
      </c>
      <c r="E112" s="9">
        <v>0</v>
      </c>
      <c r="F112" s="40">
        <f t="shared" si="6"/>
        <v>76.009429196834475</v>
      </c>
      <c r="G112" s="40">
        <f>+E112*100/C112-100</f>
        <v>-100</v>
      </c>
    </row>
    <row r="113" spans="1:7" x14ac:dyDescent="0.25">
      <c r="A113" s="8" t="s">
        <v>254</v>
      </c>
      <c r="B113" s="9">
        <v>2875</v>
      </c>
      <c r="C113" s="9">
        <v>0</v>
      </c>
      <c r="D113" s="9">
        <v>24920</v>
      </c>
      <c r="E113" s="12">
        <v>0</v>
      </c>
      <c r="F113" s="40">
        <f t="shared" si="6"/>
        <v>766.78260869565213</v>
      </c>
      <c r="G113" s="48" t="s">
        <v>140</v>
      </c>
    </row>
    <row r="114" spans="1:7" x14ac:dyDescent="0.25">
      <c r="A114" s="8" t="s">
        <v>261</v>
      </c>
      <c r="B114" s="9">
        <v>0</v>
      </c>
      <c r="C114" s="13">
        <v>0</v>
      </c>
      <c r="D114" s="9">
        <v>79</v>
      </c>
      <c r="E114" s="13">
        <v>0</v>
      </c>
      <c r="F114" s="48" t="s">
        <v>140</v>
      </c>
      <c r="G114" s="48" t="s">
        <v>140</v>
      </c>
    </row>
    <row r="115" spans="1:7" x14ac:dyDescent="0.25">
      <c r="A115" s="8" t="s">
        <v>257</v>
      </c>
      <c r="B115" s="9">
        <v>0</v>
      </c>
      <c r="C115" s="9">
        <v>0</v>
      </c>
      <c r="D115" s="9">
        <v>9074</v>
      </c>
      <c r="E115" s="12">
        <v>0</v>
      </c>
      <c r="F115" s="48" t="s">
        <v>140</v>
      </c>
      <c r="G115" s="48" t="s">
        <v>140</v>
      </c>
    </row>
    <row r="116" spans="1:7" ht="30" x14ac:dyDescent="0.25">
      <c r="A116" s="8" t="s">
        <v>258</v>
      </c>
      <c r="B116" s="9">
        <v>4945221</v>
      </c>
      <c r="C116" s="9">
        <v>1968362.29</v>
      </c>
      <c r="D116" s="9">
        <v>1756770</v>
      </c>
      <c r="E116" s="9">
        <v>1821802.66</v>
      </c>
      <c r="F116" s="40">
        <f t="shared" ref="F116:F117" si="8">+D116*100/B116-100</f>
        <v>-64.475399582748679</v>
      </c>
      <c r="G116" s="40">
        <f t="shared" ref="G116:G117" si="9">+E116*100/C116-100</f>
        <v>-7.4457649765277694</v>
      </c>
    </row>
    <row r="117" spans="1:7" x14ac:dyDescent="0.25">
      <c r="A117" s="14" t="s">
        <v>262</v>
      </c>
      <c r="B117" s="15">
        <v>401139264</v>
      </c>
      <c r="C117" s="15">
        <v>297810542.29000002</v>
      </c>
      <c r="D117" s="15">
        <v>373952133</v>
      </c>
      <c r="E117" s="15">
        <v>301402406.65999997</v>
      </c>
      <c r="F117" s="44">
        <f t="shared" si="8"/>
        <v>-6.7774794042599638</v>
      </c>
      <c r="G117" s="44">
        <f t="shared" si="9"/>
        <v>1.2060904031067707</v>
      </c>
    </row>
    <row r="118" spans="1:7" x14ac:dyDescent="0.25">
      <c r="A118" s="16" t="s">
        <v>4</v>
      </c>
    </row>
  </sheetData>
  <sortState xmlns:xlrd2="http://schemas.microsoft.com/office/spreadsheetml/2017/richdata2" ref="A7:G115">
    <sortCondition descending="1" ref="E7:E115"/>
  </sortState>
  <mergeCells count="4">
    <mergeCell ref="A5:A6"/>
    <mergeCell ref="B5:C5"/>
    <mergeCell ref="D5:E5"/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CCAC-2FB2-45D6-82CC-3CEAF3E8BB7B}">
  <dimension ref="D4:H17"/>
  <sheetViews>
    <sheetView tabSelected="1" workbookViewId="0">
      <selection activeCell="P18" sqref="P18"/>
    </sheetView>
  </sheetViews>
  <sheetFormatPr defaultRowHeight="15" x14ac:dyDescent="0.25"/>
  <cols>
    <col min="5" max="5" width="27.7109375" customWidth="1"/>
    <col min="6" max="6" width="22.28515625" customWidth="1"/>
    <col min="7" max="7" width="19" bestFit="1" customWidth="1"/>
    <col min="8" max="8" width="11.140625" bestFit="1" customWidth="1"/>
  </cols>
  <sheetData>
    <row r="4" spans="4:8" x14ac:dyDescent="0.25">
      <c r="D4" s="101" t="s">
        <v>266</v>
      </c>
    </row>
    <row r="5" spans="4:8" ht="15.75" thickBot="1" x14ac:dyDescent="0.3">
      <c r="D5" s="101" t="s">
        <v>267</v>
      </c>
    </row>
    <row r="6" spans="4:8" ht="15.75" thickBot="1" x14ac:dyDescent="0.3">
      <c r="D6" s="102" t="s">
        <v>268</v>
      </c>
      <c r="E6" s="102" t="s">
        <v>269</v>
      </c>
      <c r="F6" s="102" t="s">
        <v>270</v>
      </c>
      <c r="G6" s="102" t="s">
        <v>271</v>
      </c>
    </row>
    <row r="7" spans="4:8" x14ac:dyDescent="0.25">
      <c r="D7" s="111" t="s">
        <v>272</v>
      </c>
      <c r="E7" s="104"/>
      <c r="F7" s="104"/>
      <c r="G7" s="114" t="s">
        <v>275</v>
      </c>
    </row>
    <row r="8" spans="4:8" x14ac:dyDescent="0.25">
      <c r="D8" s="112"/>
      <c r="E8" s="105">
        <v>209649264</v>
      </c>
      <c r="F8" s="105">
        <v>48653291</v>
      </c>
      <c r="G8" s="115"/>
      <c r="H8" s="103">
        <f>SUM(E8,F8)</f>
        <v>258302555</v>
      </c>
    </row>
    <row r="9" spans="4:8" ht="64.5" thickBot="1" x14ac:dyDescent="0.3">
      <c r="D9" s="113"/>
      <c r="E9" s="106" t="s">
        <v>273</v>
      </c>
      <c r="F9" s="107" t="s">
        <v>274</v>
      </c>
      <c r="G9" s="116"/>
    </row>
    <row r="10" spans="4:8" x14ac:dyDescent="0.25">
      <c r="D10" s="111" t="s">
        <v>276</v>
      </c>
      <c r="E10" s="104"/>
      <c r="F10" s="104"/>
      <c r="G10" s="104"/>
    </row>
    <row r="11" spans="4:8" ht="15.75" thickBot="1" x14ac:dyDescent="0.3">
      <c r="D11" s="113"/>
      <c r="E11" s="108" t="s">
        <v>277</v>
      </c>
      <c r="F11" s="108" t="s">
        <v>278</v>
      </c>
      <c r="G11" s="109">
        <v>33271682</v>
      </c>
    </row>
    <row r="12" spans="4:8" ht="15.75" thickBot="1" x14ac:dyDescent="0.3">
      <c r="D12" s="117"/>
      <c r="E12" s="108" t="s">
        <v>281</v>
      </c>
      <c r="F12" s="108" t="s">
        <v>280</v>
      </c>
      <c r="G12" s="109"/>
    </row>
    <row r="13" spans="4:8" ht="30.75" thickBot="1" x14ac:dyDescent="0.3">
      <c r="D13" s="102" t="s">
        <v>279</v>
      </c>
      <c r="E13" s="110">
        <v>232759843</v>
      </c>
      <c r="F13" s="110">
        <v>58859394</v>
      </c>
      <c r="G13" s="110">
        <v>291619237</v>
      </c>
    </row>
    <row r="17" spans="5:5" x14ac:dyDescent="0.25">
      <c r="E17" s="103">
        <f>SUM(E8,E11)</f>
        <v>209649264</v>
      </c>
    </row>
  </sheetData>
  <mergeCells count="3">
    <mergeCell ref="D7:D9"/>
    <mergeCell ref="G7:G9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imp exp pietre lavorate VERONA</vt:lpstr>
      <vt:lpstr>imp exp pietre lavorate VICENZA</vt:lpstr>
      <vt:lpstr>imp exp pietre grezze VERONA</vt:lpstr>
      <vt:lpstr>imp exp pietre grezze VICENZA</vt:lpstr>
      <vt:lpstr>imp exp pietre lav x provincia</vt:lpstr>
      <vt:lpstr>imp exp pietre grezze x provinc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M.Bosio</cp:lastModifiedBy>
  <cp:lastPrinted>2026-09-18T11:06:43Z</cp:lastPrinted>
  <dcterms:created xsi:type="dcterms:W3CDTF">2026-03-16T14:32:43Z</dcterms:created>
  <dcterms:modified xsi:type="dcterms:W3CDTF">2026-09-18T11:28:13Z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